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<sst xmlns="http://schemas.openxmlformats.org/spreadsheetml/2006/main" count="93" uniqueCount="88">
  <si>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</si>
  <si>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</si>
  <si>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</si>
  <si>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</si>
  <si>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</si>
  <si>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</si>
  <si>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</si>
  <si>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</si>
  <si>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</si>
  <si>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</si>
  <si>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</si>
  <si>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</si>
  <si>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</si>
  <si>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</si>
  <si>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</si>
  <si>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</si>
  <si>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</si>
  <si>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</si>
  <si>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</si>
  <si>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</si>
  <si>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</si>
  <si>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</si>
  <si>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</si>
  <si>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</si>
  <si>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</si>
  <si>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</si>
  <si>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</si>
  <si>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</si>
  <si>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</si>
  <si>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</si>
  <si>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</si>
  <si>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</si>
  <si>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</si>
  <si>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</si>
  <si>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</si>
  <si>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</si>
  <si>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</si>
  <si>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</si>
  <si>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</si>
  <si>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</si>
  <si>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</si>
  <si>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</si>
  <si>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</si>
  <si>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</si>
  <si>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</si>
  <si>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</si>
  <si>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</si>
  <si>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</si>
  <si>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</si>
  <si>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</si>
  <si>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</si>
  <si>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</si>
  <si>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</si>
  <si>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</si>
  <si>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</si>
  <si>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</si>
  <si>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</si>
  <si>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</si>
  <si>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</si>
  <si>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</si>
  <si>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</si>
  <si>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</si>
  <si>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</si>
  <si>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</si>
  <si>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</si>
  <si>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</si>
  <si>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</si>
  <si>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</si>
  <si>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</si>
  <si>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</si>
  <si>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</si>
  <si>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</si>
  <si>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</si>
  <si>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</si>
  <si>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</si>
  <si>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</si>
  <si>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</si>
  <si>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</si>
  <si>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</si>
  <si>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</si>
  <si>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</si>
  <si>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</si>
  <si>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</si>
  <si>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</si>
  <si>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</si>
  <si>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</si>
  <si>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9</t>
  </si>
  <si>
    <t>от 17.07.2020 № 59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</si>
</sst>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3" t="s">
        <v>86</v>
      </c>
      <c r="D1" s="23"/>
      <c r="E1" s="23"/>
    </row>
    <row r="2" spans="3:5" ht="18.75">
      <c r="C2" s="23" t="s">
        <v>32</v>
      </c>
      <c r="D2" s="23"/>
      <c r="E2" s="23"/>
    </row>
    <row r="3" spans="3:5" ht="18.75">
      <c r="C3" s="23" t="s">
        <v>33</v>
      </c>
      <c r="D3" s="23"/>
      <c r="E3" s="23"/>
    </row>
    <row r="4" spans="3:5" ht="18.75">
      <c r="C4" s="23" t="s">
        <v>79</v>
      </c>
      <c r="D4" s="23"/>
      <c r="E4" s="23"/>
    </row>
    <row r="5" spans="3:5" ht="18.75">
      <c r="C5" s="23" t="s">
        <v>80</v>
      </c>
      <c r="D5" s="23"/>
      <c r="E5" s="23"/>
    </row>
    <row r="6" spans="3:5" ht="18.75">
      <c r="C6" s="23" t="s">
        <v>33</v>
      </c>
      <c r="D6" s="23"/>
      <c r="E6" s="23"/>
    </row>
    <row r="7" spans="3:5" ht="18.75">
      <c r="C7" s="23" t="s">
        <v>81</v>
      </c>
      <c r="D7" s="23"/>
      <c r="E7" s="23"/>
    </row>
    <row r="8" spans="3:5" ht="18.75">
      <c r="C8" s="23" t="s">
        <v>82</v>
      </c>
      <c r="D8" s="23"/>
      <c r="E8" s="23"/>
    </row>
    <row r="9" spans="3:5" ht="18.75">
      <c r="C9" s="23" t="s">
        <v>74</v>
      </c>
      <c r="D9" s="23"/>
      <c r="E9" s="23"/>
    </row>
    <row r="10" spans="3:5" ht="18.75">
      <c r="C10" s="23" t="s">
        <v>83</v>
      </c>
      <c r="D10" s="23"/>
      <c r="E10" s="23"/>
    </row>
    <row r="11" spans="3:5" ht="18.75">
      <c r="C11" s="21" t="s">
        <v>87</v>
      </c>
      <c r="D11" s="23"/>
      <c r="E11" s="23"/>
    </row>
    <row r="13" spans="3:6" ht="18.75">
      <c r="C13" s="23" t="s">
        <v>84</v>
      </c>
      <c r="D13" s="23"/>
      <c r="E13" s="23"/>
      <c r="F13" s="5"/>
    </row>
    <row r="14" spans="3:6" ht="18.75">
      <c r="C14" s="23" t="s">
        <v>32</v>
      </c>
      <c r="D14" s="23"/>
      <c r="E14" s="23"/>
      <c r="F14" s="5"/>
    </row>
    <row r="15" spans="3:6" ht="18.75">
      <c r="C15" s="23" t="s">
        <v>33</v>
      </c>
      <c r="D15" s="23"/>
      <c r="E15" s="23"/>
      <c r="F15" s="5"/>
    </row>
    <row r="16" spans="3:6" ht="18.75">
      <c r="C16" s="23" t="s">
        <v>34</v>
      </c>
      <c r="D16" s="23"/>
      <c r="E16" s="23"/>
      <c r="F16" s="5"/>
    </row>
    <row r="17" spans="3:6" ht="18.75">
      <c r="C17" s="23" t="s">
        <v>33</v>
      </c>
      <c r="D17" s="23"/>
      <c r="E17" s="23"/>
      <c r="F17" s="5"/>
    </row>
    <row r="18" spans="3:6" ht="18.75">
      <c r="C18" s="23" t="s">
        <v>74</v>
      </c>
      <c r="D18" s="23"/>
      <c r="E18" s="23"/>
      <c r="F18" s="5"/>
    </row>
    <row r="19" spans="3:6" ht="18.75">
      <c r="C19" s="23" t="s">
        <v>75</v>
      </c>
      <c r="D19" s="23"/>
      <c r="E19" s="23"/>
      <c r="F19" s="5"/>
    </row>
    <row r="20" spans="3:6" ht="18.75">
      <c r="C20" s="20" t="s">
        <v>78</v>
      </c>
      <c r="D20" s="21"/>
      <c r="E20" s="21"/>
      <c r="F20" s="5"/>
    </row>
    <row r="23" spans="1:5" ht="60" customHeight="1">
      <c r="A23" s="19" t="s">
        <v>76</v>
      </c>
      <c r="B23" s="19"/>
      <c r="C23" s="19"/>
      <c r="D23" s="19"/>
      <c r="E23" s="19"/>
    </row>
    <row r="24" spans="1:5" ht="12" customHeight="1">
      <c r="A24" s="22"/>
      <c r="B24" s="22"/>
      <c r="C24" s="22"/>
      <c r="D24" s="22"/>
      <c r="E24" s="22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60051929.32000001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</f>
        <v>2984508.98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</f>
        <v>20290596.58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</f>
        <v>9237810.350000001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</f>
        <v>418352.77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18019241.01+427258.4+2373551.32+370000+4503364.14+180372.57-16156.89+29550+94710</f>
        <v>25981890.55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</f>
        <v>449499.47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13684554.62</v>
      </c>
      <c r="D38" s="8">
        <f>SUM(D39:D43)</f>
        <v>11710829.840000002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7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f>300000+75000</f>
        <v>375000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4360000+644954.27+163851.05+85307.5+4720077.38</f>
        <v>9974190.2</v>
      </c>
      <c r="D42" s="7">
        <f>4406368.2+4535579.24</f>
        <v>8941947.440000001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7">
        <f>550000+100000+200400</f>
        <v>850400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35644796.12</v>
      </c>
      <c r="D44" s="8">
        <f>SUM(D45:D47)</f>
        <v>7559658.889999998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</f>
        <v>667623.63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2171923.76+35133.55+11040.04+37038563.94+180000-7575757.58</f>
        <v>31860903.71</v>
      </c>
      <c r="D46" s="9">
        <f>1423497.53+14822545.79-148225.46-9600000</f>
        <v>6497817.859999998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</f>
        <v>3116268.7800000003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238417533.01000005</v>
      </c>
      <c r="D48" s="8">
        <f>SUM(D49:D54)</f>
        <v>217440979.54</v>
      </c>
      <c r="E48" s="8">
        <f>SUM(E49:E54)</f>
        <v>213287067.95999998</v>
      </c>
    </row>
    <row r="49" spans="1:5" ht="17.25">
      <c r="A49" s="16" t="s">
        <v>54</v>
      </c>
      <c r="B49" s="17" t="s">
        <v>20</v>
      </c>
      <c r="C49" s="7">
        <f>68487311.34-150000+415936.7+96778.82-74670</f>
        <v>68775356.86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115748675.47+96000+15166730.91-10028710+11220070-150000+2449106.8+2786280</f>
        <v>137288153.18</v>
      </c>
      <c r="D50" s="9">
        <f>107799617.12+449962+8981915.58-4509550.12+30582.25+8358840</f>
        <v>121111366.83</v>
      </c>
      <c r="E50" s="9">
        <f>107799617.12+3048550+2249291.5+10706.75+8358840</f>
        <v>121467005.37</v>
      </c>
    </row>
    <row r="51" spans="1:5" ht="17.25">
      <c r="A51" s="16" t="s">
        <v>61</v>
      </c>
      <c r="B51" s="17" t="s">
        <v>65</v>
      </c>
      <c r="C51" s="7">
        <f>17612201.19+476484.03-269212.73+313560+74670+110157</f>
        <v>18317859.490000002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</f>
        <v>169000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</f>
        <v>1910341.12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</f>
        <v>11956822.36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19343093.64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18761726.64+350000-98383+332000-2250</f>
        <v>19343093.64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5761708.41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1825667.16+2146914-120371</f>
        <v>3852210.16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2492685.71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</f>
        <v>2492685.71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8" t="s">
        <v>72</v>
      </c>
      <c r="B63" s="18"/>
      <c r="C63" s="8">
        <f>C61+C57+C55+C48+C44+C38+C36+C28</f>
        <v>375845800.3000001</v>
      </c>
      <c r="D63" s="8">
        <f>D61+D57+D55+D48+D44+D38+D36+D28</f>
        <v>302529510.96000004</v>
      </c>
      <c r="E63" s="8">
        <f>E61+E57+E55+E48+E44+E38+E36+E28</f>
        <v>289842435.26</v>
      </c>
    </row>
    <row r="64" spans="1:5" ht="18.75">
      <c r="A64" s="6"/>
      <c r="E64" s="3" t="s">
        <v>85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2020-04-13T07:33:26Z</cp:lastPrinted>
  <dcterms:created xsi:type="dcterms:W3CDTF">2016-11-03T07:34:17Z</dcterms:created>
  <dcterms:modified xsi:type="dcterms:W3CDTF">2020-08-12T08:08:48Z</dcterms:modified>
  <cp:category/>
  <cp:version/>
  <cp:contentType/>
  <cp:contentStatus/>
</cp:coreProperties>
</file>