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ыбина\Desktop\ПРОМЕЖУТОЧНАЯ ОТЧЕТНОСТЬ\"/>
    </mc:Choice>
  </mc:AlternateContent>
  <bookViews>
    <workbookView xWindow="0" yWindow="0" windowWidth="19200" windowHeight="11145"/>
  </bookViews>
  <sheets>
    <sheet name="Расходы" sheetId="3" r:id="rId1"/>
  </sheets>
  <definedNames>
    <definedName name="_xlnm.Print_Titles" localSheetId="0">Расходы!$1:$6</definedName>
  </definedNames>
  <calcPr calcId="152511"/>
</workbook>
</file>

<file path=xl/calcChain.xml><?xml version="1.0" encoding="utf-8"?>
<calcChain xmlns="http://schemas.openxmlformats.org/spreadsheetml/2006/main">
  <c r="Q9" i="3" l="1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7" i="3"/>
  <c r="P26" i="3" l="1"/>
  <c r="P27" i="3"/>
  <c r="P28" i="3"/>
  <c r="P30" i="3"/>
  <c r="P31" i="3"/>
  <c r="P32" i="3"/>
  <c r="P33" i="3"/>
  <c r="P34" i="3"/>
  <c r="P35" i="3"/>
  <c r="P36" i="3"/>
  <c r="P38" i="3"/>
  <c r="P39" i="3"/>
  <c r="P40" i="3"/>
  <c r="P20" i="3"/>
  <c r="P21" i="3"/>
  <c r="P22" i="3"/>
  <c r="P23" i="3"/>
  <c r="P19" i="3"/>
  <c r="P18" i="3"/>
  <c r="P17" i="3"/>
  <c r="P16" i="3"/>
  <c r="P11" i="3"/>
  <c r="P12" i="3"/>
  <c r="P13" i="3"/>
  <c r="P14" i="3"/>
  <c r="P15" i="3"/>
  <c r="P10" i="3"/>
  <c r="P9" i="3"/>
  <c r="I7" i="3"/>
  <c r="J7" i="3"/>
  <c r="K7" i="3"/>
  <c r="L7" i="3"/>
  <c r="M7" i="3"/>
  <c r="N7" i="3"/>
  <c r="O7" i="3"/>
  <c r="H7" i="3"/>
  <c r="P7" i="3" s="1"/>
</calcChain>
</file>

<file path=xl/sharedStrings.xml><?xml version="1.0" encoding="utf-8"?>
<sst xmlns="http://schemas.openxmlformats.org/spreadsheetml/2006/main" count="114" uniqueCount="99">
  <si>
    <t>Наименование 
показателя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</si>
  <si>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</si>
  <si>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</si>
  <si>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</si>
  <si>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</si>
  <si>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</si>
  <si>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 территориаль- ного государ- ственного внебюджетного фонда</t>
  </si>
  <si>
    <t>1</t>
  </si>
  <si>
    <t>2</t>
  </si>
  <si>
    <t>3</t>
  </si>
  <si>
    <t>4</t>
  </si>
  <si>
    <t>5</t>
  </si>
  <si>
    <t>8</t>
  </si>
  <si>
    <t>9</t>
  </si>
  <si>
    <t>10</t>
  </si>
  <si>
    <t>11</t>
  </si>
  <si>
    <t>12</t>
  </si>
  <si>
    <t>16</t>
  </si>
  <si>
    <t>21</t>
  </si>
  <si>
    <t>22</t>
  </si>
  <si>
    <t>23</t>
  </si>
  <si>
    <t>24</t>
  </si>
  <si>
    <t>25</t>
  </si>
  <si>
    <t>х</t>
  </si>
  <si>
    <t xml:space="preserve">в том числе: </t>
  </si>
  <si>
    <t/>
  </si>
  <si>
    <t>""</t>
  </si>
  <si>
    <t>Расходы бюджета - ИТОГО</t>
  </si>
  <si>
    <t xml:space="preserve"> 000 0100 0000000000 000</t>
  </si>
  <si>
    <t xml:space="preserve"> 000 0102 0000000000 000</t>
  </si>
  <si>
    <t xml:space="preserve"> 000 0103 0000000000 000</t>
  </si>
  <si>
    <t xml:space="preserve"> 000 0104 0000000000 000</t>
  </si>
  <si>
    <t xml:space="preserve"> 000 0106 0000000000 000</t>
  </si>
  <si>
    <t xml:space="preserve"> 000 0111 0000000000 000</t>
  </si>
  <si>
    <t xml:space="preserve"> 000 0113 0000000000 000</t>
  </si>
  <si>
    <t xml:space="preserve"> 000 0300 0000000000 000</t>
  </si>
  <si>
    <t xml:space="preserve"> 000 0309 0000000000 000</t>
  </si>
  <si>
    <t xml:space="preserve"> 000 0400 0000000000 000</t>
  </si>
  <si>
    <t xml:space="preserve"> 000 0405 0000000000 000</t>
  </si>
  <si>
    <t xml:space="preserve"> 000 0406 0000000000 000</t>
  </si>
  <si>
    <t xml:space="preserve"> 000 0408 0000000000 000</t>
  </si>
  <si>
    <t xml:space="preserve"> 000 0409 0000000000 000</t>
  </si>
  <si>
    <t xml:space="preserve"> 000 0412 0000000000 000</t>
  </si>
  <si>
    <t xml:space="preserve"> 000 0500 0000000000 000</t>
  </si>
  <si>
    <t xml:space="preserve"> 000 0502 0000000000 000</t>
  </si>
  <si>
    <t xml:space="preserve"> 000 0700 0000000000 000</t>
  </si>
  <si>
    <t xml:space="preserve"> 000 0701 0000000000 000</t>
  </si>
  <si>
    <t xml:space="preserve"> 000 0702 0000000000 000</t>
  </si>
  <si>
    <t xml:space="preserve"> 000 0703 0000000000 000</t>
  </si>
  <si>
    <t xml:space="preserve"> 000 0705 0000000000 000</t>
  </si>
  <si>
    <t xml:space="preserve"> 000 0707 0000000000 000</t>
  </si>
  <si>
    <t xml:space="preserve"> 000 0709 0000000000 000</t>
  </si>
  <si>
    <t xml:space="preserve"> 000 0800 0000000000 000</t>
  </si>
  <si>
    <t xml:space="preserve"> 000 0801 0000000000 000</t>
  </si>
  <si>
    <t xml:space="preserve"> 000 1000 0000000000 000</t>
  </si>
  <si>
    <t xml:space="preserve"> 000 1001 0000000000 000</t>
  </si>
  <si>
    <t xml:space="preserve"> 000 1003 0000000000 000</t>
  </si>
  <si>
    <t xml:space="preserve"> 000 1004 0000000000 000</t>
  </si>
  <si>
    <t xml:space="preserve"> 000 1100 0000000000 000</t>
  </si>
  <si>
    <t xml:space="preserve"> 000 1102 0000000000 000</t>
  </si>
  <si>
    <t>Код классификации расходов бюджетов Российской Федерации</t>
  </si>
  <si>
    <t>Исполнено за 1 квартал 2017 года (руб.)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</si>
  <si>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</si>
  <si>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</si>
  <si>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</si>
  <si>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</si>
  <si>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</si>
  <si>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</si>
  <si>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</si>
  <si>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</si>
  <si>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</si>
  <si>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</si>
  <si>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</si>
  <si>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</si>
  <si>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</si>
  <si>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</si>
  <si>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</si>
  <si>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</si>
  <si>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</si>
  <si>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</si>
  <si>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</si>
  <si>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</si>
  <si>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</si>
  <si>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</si>
  <si>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</si>
  <si>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</si>
  <si>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</si>
  <si>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</si>
  <si>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</si>
  <si>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</si>
  <si>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</si>
  <si>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</si>
  <si>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</si>
  <si>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</si>
  <si>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Сведения о расходах бюджета Южского муниципального района по разделам и подразделам классификации расходов  за 1 квартал 2017 года в сравнении с соответствующим периодом 2016 года</t>
  </si>
  <si>
    <t>Исполнено за 1 квартал 2016 года (руб.)</t>
  </si>
  <si>
    <t>Рост (снижение) 2017 года к 2016 году (по состоянию на 1 апреля)</t>
  </si>
  <si>
    <t>в % (гр.4/гр.3*100)</t>
  </si>
  <si>
    <t>в руб. (гр.4-гр.3)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</si>
</sst>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</cellStyleXfs>
  <cellXfs count="44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6" fillId="0" borderId="1" xfId="19" applyNumberFormat="1" applyProtection="1"/>
    <xf numFmtId="0" fontId="6" fillId="2" borderId="1" xfId="58" applyNumberFormat="1" applyProtection="1"/>
    <xf numFmtId="0" fontId="13" fillId="0" borderId="1" xfId="59" applyNumberFormat="1" applyFont="1" applyProtection="1">
      <alignment horizontal="left" wrapText="1"/>
    </xf>
    <xf numFmtId="49" fontId="13" fillId="0" borderId="1" xfId="61" applyNumberFormat="1" applyFont="1" applyProtection="1">
      <alignment horizontal="center"/>
    </xf>
    <xf numFmtId="0" fontId="13" fillId="0" borderId="1" xfId="6" applyNumberFormat="1" applyFont="1" applyProtection="1"/>
    <xf numFmtId="0" fontId="13" fillId="0" borderId="1" xfId="6" applyNumberFormat="1" applyFont="1" applyAlignment="1" applyProtection="1">
      <alignment horizontal="right"/>
    </xf>
    <xf numFmtId="0" fontId="16" fillId="0" borderId="51" xfId="74" applyNumberFormat="1" applyFont="1" applyBorder="1" applyAlignment="1" applyProtection="1">
      <alignment vertical="top" wrapText="1"/>
    </xf>
    <xf numFmtId="4" fontId="0" fillId="0" borderId="0" xfId="0" applyNumberFormat="1" applyProtection="1">
      <protection locked="0"/>
    </xf>
    <xf numFmtId="0" fontId="6" fillId="0" borderId="1" xfId="63" applyNumberFormat="1" applyBorder="1" applyProtection="1">
      <alignment horizontal="left"/>
    </xf>
    <xf numFmtId="49" fontId="6" fillId="0" borderId="1" xfId="64" applyNumberFormat="1" applyBorder="1" applyProtection="1"/>
    <xf numFmtId="0" fontId="4" fillId="0" borderId="1" xfId="66" applyNumberFormat="1" applyBorder="1" applyProtection="1"/>
    <xf numFmtId="0" fontId="16" fillId="0" borderId="51" xfId="67" applyNumberFormat="1" applyFont="1" applyBorder="1" applyAlignment="1" applyProtection="1">
      <alignment wrapText="1"/>
    </xf>
    <xf numFmtId="49" fontId="16" fillId="0" borderId="51" xfId="68" applyNumberFormat="1" applyFont="1" applyBorder="1" applyAlignment="1" applyProtection="1">
      <alignment horizontal="center" vertical="center" wrapText="1"/>
    </xf>
    <xf numFmtId="4" fontId="16" fillId="0" borderId="51" xfId="69" applyNumberFormat="1" applyFont="1" applyBorder="1" applyAlignment="1" applyProtection="1">
      <alignment horizontal="center" vertical="center"/>
    </xf>
    <xf numFmtId="0" fontId="15" fillId="0" borderId="51" xfId="46" applyNumberFormat="1" applyFont="1" applyBorder="1" applyAlignment="1" applyProtection="1">
      <alignment wrapText="1"/>
    </xf>
    <xf numFmtId="49" fontId="15" fillId="0" borderId="51" xfId="53" applyNumberFormat="1" applyFont="1" applyBorder="1" applyAlignment="1" applyProtection="1">
      <alignment horizontal="center" vertical="center"/>
    </xf>
    <xf numFmtId="49" fontId="15" fillId="0" borderId="51" xfId="73" applyNumberFormat="1" applyFont="1" applyBorder="1" applyAlignment="1" applyProtection="1">
      <alignment horizontal="center" vertical="center"/>
    </xf>
    <xf numFmtId="49" fontId="16" fillId="0" borderId="51" xfId="76" applyNumberFormat="1" applyFont="1" applyBorder="1" applyAlignment="1" applyProtection="1">
      <alignment horizontal="center" vertical="center"/>
    </xf>
    <xf numFmtId="4" fontId="16" fillId="0" borderId="51" xfId="70" applyNumberFormat="1" applyFont="1" applyBorder="1" applyAlignment="1" applyProtection="1">
      <alignment horizontal="center" vertical="center"/>
    </xf>
    <xf numFmtId="0" fontId="15" fillId="0" borderId="51" xfId="74" applyNumberFormat="1" applyFont="1" applyBorder="1" applyAlignment="1" applyProtection="1">
      <alignment vertical="top" wrapText="1"/>
    </xf>
    <xf numFmtId="49" fontId="15" fillId="0" borderId="51" xfId="76" applyNumberFormat="1" applyFont="1" applyBorder="1" applyAlignment="1" applyProtection="1">
      <alignment horizontal="center" vertical="center"/>
    </xf>
    <xf numFmtId="4" fontId="15" fillId="0" borderId="51" xfId="69" applyNumberFormat="1" applyFont="1" applyBorder="1" applyAlignment="1" applyProtection="1">
      <alignment horizontal="center" vertical="center"/>
    </xf>
    <xf numFmtId="4" fontId="15" fillId="0" borderId="51" xfId="70" applyNumberFormat="1" applyFont="1" applyBorder="1" applyAlignment="1" applyProtection="1">
      <alignment horizontal="center" vertical="center"/>
    </xf>
    <xf numFmtId="0" fontId="17" fillId="0" borderId="51" xfId="0" applyFont="1" applyBorder="1" applyAlignment="1">
      <alignment horizontal="center" vertical="center" wrapText="1"/>
    </xf>
    <xf numFmtId="49" fontId="18" fillId="0" borderId="51" xfId="37" applyFont="1" applyBorder="1" applyAlignment="1" applyProtection="1">
      <alignment vertical="center" wrapText="1"/>
      <protection locked="0"/>
    </xf>
    <xf numFmtId="49" fontId="18" fillId="0" borderId="51" xfId="38" applyNumberFormat="1" applyFont="1" applyBorder="1" applyProtection="1">
      <alignment horizontal="center" vertical="center" wrapText="1"/>
    </xf>
    <xf numFmtId="49" fontId="18" fillId="0" borderId="51" xfId="39" applyNumberFormat="1" applyFont="1" applyBorder="1" applyProtection="1">
      <alignment horizontal="center" vertical="center" wrapText="1"/>
    </xf>
    <xf numFmtId="0" fontId="18" fillId="0" borderId="51" xfId="11" applyNumberFormat="1" applyFont="1" applyBorder="1" applyAlignment="1" applyProtection="1">
      <alignment horizontal="center" vertical="center"/>
    </xf>
    <xf numFmtId="4" fontId="15" fillId="0" borderId="51" xfId="16" applyNumberFormat="1" applyFont="1" applyBorder="1" applyAlignment="1" applyProtection="1">
      <alignment horizontal="center" vertical="center"/>
    </xf>
    <xf numFmtId="4" fontId="16" fillId="0" borderId="51" xfId="16" applyNumberFormat="1" applyFont="1" applyBorder="1" applyAlignment="1" applyProtection="1">
      <alignment horizontal="center" vertical="center"/>
    </xf>
    <xf numFmtId="0" fontId="17" fillId="0" borderId="51" xfId="0" applyFont="1" applyFill="1" applyBorder="1" applyAlignment="1">
      <alignment horizontal="center" vertical="center" wrapText="1"/>
    </xf>
    <xf numFmtId="49" fontId="18" fillId="0" borderId="51" xfId="39" applyNumberFormat="1" applyFont="1" applyFill="1" applyBorder="1" applyProtection="1">
      <alignment horizontal="center" vertical="center" wrapText="1"/>
    </xf>
    <xf numFmtId="4" fontId="16" fillId="0" borderId="51" xfId="69" applyNumberFormat="1" applyFont="1" applyFill="1" applyBorder="1" applyAlignment="1" applyProtection="1">
      <alignment horizontal="center" vertical="center"/>
    </xf>
    <xf numFmtId="49" fontId="15" fillId="0" borderId="51" xfId="53" applyNumberFormat="1" applyFont="1" applyFill="1" applyBorder="1" applyAlignment="1" applyProtection="1">
      <alignment horizontal="center" vertical="center"/>
    </xf>
    <xf numFmtId="4" fontId="15" fillId="0" borderId="51" xfId="69" applyNumberFormat="1" applyFont="1" applyFill="1" applyBorder="1" applyAlignment="1" applyProtection="1">
      <alignment horizontal="center" vertical="center"/>
    </xf>
    <xf numFmtId="0" fontId="14" fillId="0" borderId="1" xfId="1" applyNumberFormat="1" applyFont="1" applyAlignment="1" applyProtection="1">
      <alignment horizontal="center" vertical="center" wrapText="1"/>
    </xf>
    <xf numFmtId="49" fontId="18" fillId="0" borderId="51" xfId="36" applyNumberFormat="1" applyFont="1" applyBorder="1" applyProtection="1">
      <alignment horizontal="center" vertical="center" wrapText="1"/>
    </xf>
    <xf numFmtId="49" fontId="18" fillId="0" borderId="51" xfId="36" applyFont="1" applyBorder="1" applyProtection="1">
      <alignment horizontal="center" vertical="center" wrapText="1"/>
      <protection locked="0"/>
    </xf>
    <xf numFmtId="49" fontId="18" fillId="0" borderId="51" xfId="38" applyNumberFormat="1" applyFont="1" applyBorder="1" applyAlignment="1" applyProtection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abSelected="1" workbookViewId="0">
      <selection activeCell="P43" sqref="P43"/>
    </sheetView>
  </sheetViews>
  <sheetFormatPr defaultRowHeight="15" x14ac:dyDescent="0.25"/>
  <cols>
    <col min="1" max="1" width="49.28515625" style="1" customWidth="1"/>
    <col min="2" max="2" width="30.5703125" style="1" customWidth="1"/>
    <col min="3" max="6" width="9.140625" style="1" hidden="1" customWidth="1"/>
    <col min="7" max="7" width="0.140625" style="1" hidden="1" customWidth="1"/>
    <col min="8" max="8" width="19" style="1" customWidth="1"/>
    <col min="9" max="14" width="9.140625" style="1" hidden="1"/>
    <col min="15" max="15" width="17" style="1" customWidth="1"/>
    <col min="16" max="16" width="16.7109375" style="1" customWidth="1"/>
    <col min="17" max="17" width="17.5703125" style="1" customWidth="1"/>
    <col min="18" max="18" width="13.5703125" style="1" bestFit="1" customWidth="1"/>
    <col min="19" max="19" width="12.42578125" style="1" bestFit="1" customWidth="1"/>
    <col min="20" max="16384" width="9.140625" style="1"/>
  </cols>
  <sheetData>
    <row r="1" spans="1:19" ht="22.5" customHeight="1" x14ac:dyDescent="0.3">
      <c r="A1" s="5"/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8"/>
      <c r="Q1" s="2"/>
    </row>
    <row r="2" spans="1:19" ht="53.25" customHeight="1" x14ac:dyDescent="0.25">
      <c r="A2" s="38" t="s">
        <v>94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2"/>
    </row>
    <row r="3" spans="1:19" ht="12.95" customHeight="1" x14ac:dyDescent="0.25">
      <c r="A3" s="11"/>
      <c r="B3" s="11"/>
      <c r="C3" s="12"/>
      <c r="D3" s="12"/>
      <c r="E3" s="12"/>
      <c r="F3" s="12"/>
      <c r="G3" s="12"/>
      <c r="H3" s="12"/>
      <c r="I3" s="12"/>
      <c r="J3" s="13"/>
      <c r="K3" s="13"/>
      <c r="L3" s="13"/>
      <c r="M3" s="13"/>
      <c r="N3" s="13"/>
      <c r="O3" s="13"/>
      <c r="P3" s="13"/>
      <c r="Q3" s="2"/>
    </row>
    <row r="4" spans="1:19" ht="49.5" customHeight="1" x14ac:dyDescent="0.25">
      <c r="A4" s="39" t="s">
        <v>0</v>
      </c>
      <c r="B4" s="39" t="s">
        <v>60</v>
      </c>
      <c r="C4" s="27"/>
      <c r="D4" s="27"/>
      <c r="E4" s="27"/>
      <c r="F4" s="27"/>
      <c r="G4" s="27"/>
      <c r="H4" s="41" t="s">
        <v>95</v>
      </c>
      <c r="I4" s="27"/>
      <c r="J4" s="27"/>
      <c r="K4" s="27"/>
      <c r="L4" s="27"/>
      <c r="M4" s="27"/>
      <c r="N4" s="27"/>
      <c r="O4" s="41" t="s">
        <v>61</v>
      </c>
      <c r="P4" s="42" t="s">
        <v>96</v>
      </c>
      <c r="Q4" s="43"/>
    </row>
    <row r="5" spans="1:19" ht="51.75" customHeight="1" x14ac:dyDescent="0.25">
      <c r="A5" s="40"/>
      <c r="B5" s="40"/>
      <c r="C5" s="28" t="s">
        <v>1</v>
      </c>
      <c r="D5" s="28" t="s">
        <v>2</v>
      </c>
      <c r="E5" s="28" t="s">
        <v>3</v>
      </c>
      <c r="F5" s="28" t="s">
        <v>4</v>
      </c>
      <c r="G5" s="28" t="s">
        <v>5</v>
      </c>
      <c r="H5" s="41"/>
      <c r="I5" s="28" t="s">
        <v>6</v>
      </c>
      <c r="J5" s="28" t="s">
        <v>1</v>
      </c>
      <c r="K5" s="28" t="s">
        <v>2</v>
      </c>
      <c r="L5" s="28" t="s">
        <v>3</v>
      </c>
      <c r="M5" s="28" t="s">
        <v>4</v>
      </c>
      <c r="N5" s="28" t="s">
        <v>5</v>
      </c>
      <c r="O5" s="41"/>
      <c r="P5" s="33" t="s">
        <v>97</v>
      </c>
      <c r="Q5" s="26" t="s">
        <v>98</v>
      </c>
    </row>
    <row r="6" spans="1:19" ht="13.5" customHeight="1" x14ac:dyDescent="0.25">
      <c r="A6" s="28" t="s">
        <v>7</v>
      </c>
      <c r="B6" s="28" t="s">
        <v>8</v>
      </c>
      <c r="C6" s="29" t="s">
        <v>12</v>
      </c>
      <c r="D6" s="29" t="s">
        <v>13</v>
      </c>
      <c r="E6" s="29" t="s">
        <v>14</v>
      </c>
      <c r="F6" s="29" t="s">
        <v>15</v>
      </c>
      <c r="G6" s="29" t="s">
        <v>16</v>
      </c>
      <c r="H6" s="29" t="s">
        <v>9</v>
      </c>
      <c r="I6" s="29" t="s">
        <v>17</v>
      </c>
      <c r="J6" s="29" t="s">
        <v>18</v>
      </c>
      <c r="K6" s="29" t="s">
        <v>19</v>
      </c>
      <c r="L6" s="29" t="s">
        <v>20</v>
      </c>
      <c r="M6" s="29" t="s">
        <v>21</v>
      </c>
      <c r="N6" s="29" t="s">
        <v>22</v>
      </c>
      <c r="O6" s="29" t="s">
        <v>10</v>
      </c>
      <c r="P6" s="34" t="s">
        <v>11</v>
      </c>
      <c r="Q6" s="30">
        <v>6</v>
      </c>
      <c r="R6" s="10"/>
      <c r="S6" s="10"/>
    </row>
    <row r="7" spans="1:19" ht="16.5" x14ac:dyDescent="0.25">
      <c r="A7" s="14" t="s">
        <v>27</v>
      </c>
      <c r="B7" s="15" t="s">
        <v>23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f t="shared" ref="H7:O7" si="0">H9+H16+H18+H24+H26+H33+H35+H39</f>
        <v>55049623.130000003</v>
      </c>
      <c r="I7" s="16">
        <f t="shared" si="0"/>
        <v>0</v>
      </c>
      <c r="J7" s="16">
        <f t="shared" si="0"/>
        <v>0</v>
      </c>
      <c r="K7" s="16">
        <f t="shared" si="0"/>
        <v>0</v>
      </c>
      <c r="L7" s="16">
        <f t="shared" si="0"/>
        <v>0</v>
      </c>
      <c r="M7" s="16">
        <f t="shared" si="0"/>
        <v>0</v>
      </c>
      <c r="N7" s="16">
        <f t="shared" si="0"/>
        <v>0</v>
      </c>
      <c r="O7" s="16">
        <f t="shared" si="0"/>
        <v>54680044.000000007</v>
      </c>
      <c r="P7" s="35">
        <f>O7/H7*100</f>
        <v>99.328643669136056</v>
      </c>
      <c r="Q7" s="32">
        <f>O7-H7</f>
        <v>-369579.12999999523</v>
      </c>
    </row>
    <row r="8" spans="1:19" ht="16.5" x14ac:dyDescent="0.25">
      <c r="A8" s="17" t="s">
        <v>24</v>
      </c>
      <c r="B8" s="18"/>
      <c r="C8" s="18"/>
      <c r="D8" s="18"/>
      <c r="E8" s="18"/>
      <c r="F8" s="18"/>
      <c r="G8" s="18"/>
      <c r="H8" s="18"/>
      <c r="I8" s="19"/>
      <c r="J8" s="18"/>
      <c r="K8" s="18"/>
      <c r="L8" s="18"/>
      <c r="M8" s="18"/>
      <c r="N8" s="18"/>
      <c r="O8" s="18"/>
      <c r="P8" s="36"/>
      <c r="Q8" s="32"/>
    </row>
    <row r="9" spans="1:19" ht="22.5" customHeight="1" x14ac:dyDescent="0.25">
      <c r="A9" s="9" t="s">
        <v>62</v>
      </c>
      <c r="B9" s="20" t="s">
        <v>28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10754660.560000001</v>
      </c>
      <c r="I9" s="21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10878185.310000001</v>
      </c>
      <c r="P9" s="35">
        <f>O9/H9*100</f>
        <v>101.14856949050932</v>
      </c>
      <c r="Q9" s="32">
        <f t="shared" ref="Q8:Q40" si="1">O9-H9</f>
        <v>123524.75</v>
      </c>
      <c r="R9" s="10"/>
      <c r="S9" s="10"/>
    </row>
    <row r="10" spans="1:19" ht="49.5" x14ac:dyDescent="0.25">
      <c r="A10" s="22" t="s">
        <v>63</v>
      </c>
      <c r="B10" s="23" t="s">
        <v>29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251560.13</v>
      </c>
      <c r="I10" s="25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243780.69</v>
      </c>
      <c r="P10" s="37">
        <f>O10/H10*100</f>
        <v>96.907522666648333</v>
      </c>
      <c r="Q10" s="31">
        <f t="shared" si="1"/>
        <v>-7779.4400000000023</v>
      </c>
    </row>
    <row r="11" spans="1:19" ht="66" x14ac:dyDescent="0.25">
      <c r="A11" s="22" t="s">
        <v>64</v>
      </c>
      <c r="B11" s="23" t="s">
        <v>30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692958.48</v>
      </c>
      <c r="I11" s="25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675475.18</v>
      </c>
      <c r="P11" s="37">
        <f t="shared" ref="P11:P15" si="2">O11/H11*100</f>
        <v>97.477006125965886</v>
      </c>
      <c r="Q11" s="31">
        <f t="shared" si="1"/>
        <v>-17483.29999999993</v>
      </c>
    </row>
    <row r="12" spans="1:19" ht="72" customHeight="1" x14ac:dyDescent="0.25">
      <c r="A12" s="22" t="s">
        <v>65</v>
      </c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4664958.6900000004</v>
      </c>
      <c r="I12" s="25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4462796.95</v>
      </c>
      <c r="P12" s="37">
        <f t="shared" si="2"/>
        <v>95.666376629800325</v>
      </c>
      <c r="Q12" s="31">
        <f t="shared" si="1"/>
        <v>-202161.74000000022</v>
      </c>
    </row>
    <row r="13" spans="1:19" ht="70.5" customHeight="1" x14ac:dyDescent="0.25">
      <c r="A13" s="22" t="s">
        <v>66</v>
      </c>
      <c r="B13" s="23" t="s">
        <v>32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1780940.75</v>
      </c>
      <c r="I13" s="25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1698753.2</v>
      </c>
      <c r="P13" s="37">
        <f t="shared" si="2"/>
        <v>95.385160904426485</v>
      </c>
      <c r="Q13" s="31">
        <f t="shared" si="1"/>
        <v>-82187.550000000047</v>
      </c>
    </row>
    <row r="14" spans="1:19" ht="16.5" hidden="1" x14ac:dyDescent="0.25">
      <c r="A14" s="22" t="s">
        <v>67</v>
      </c>
      <c r="B14" s="23" t="s">
        <v>33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500000</v>
      </c>
      <c r="I14" s="25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37">
        <f t="shared" si="2"/>
        <v>0</v>
      </c>
      <c r="Q14" s="31">
        <f t="shared" si="1"/>
        <v>-500000</v>
      </c>
    </row>
    <row r="15" spans="1:19" ht="42" customHeight="1" x14ac:dyDescent="0.25">
      <c r="A15" s="22" t="s">
        <v>68</v>
      </c>
      <c r="B15" s="23" t="s">
        <v>34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3364242.51</v>
      </c>
      <c r="I15" s="25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3797379.29</v>
      </c>
      <c r="P15" s="37">
        <f t="shared" si="2"/>
        <v>112.8747193079134</v>
      </c>
      <c r="Q15" s="31">
        <f t="shared" si="1"/>
        <v>433136.78000000026</v>
      </c>
    </row>
    <row r="16" spans="1:19" ht="24" hidden="1" customHeight="1" x14ac:dyDescent="0.25">
      <c r="A16" s="9" t="s">
        <v>69</v>
      </c>
      <c r="B16" s="20" t="s">
        <v>35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21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35" t="e">
        <f>O16/H16*100</f>
        <v>#DIV/0!</v>
      </c>
      <c r="Q16" s="32">
        <f t="shared" si="1"/>
        <v>0</v>
      </c>
    </row>
    <row r="17" spans="1:19" ht="33" hidden="1" customHeight="1" x14ac:dyDescent="0.25">
      <c r="A17" s="22" t="s">
        <v>70</v>
      </c>
      <c r="B17" s="23" t="s">
        <v>36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/>
      <c r="I17" s="25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37" t="e">
        <f>O17/H17*100</f>
        <v>#DIV/0!</v>
      </c>
      <c r="Q17" s="32">
        <f t="shared" si="1"/>
        <v>0</v>
      </c>
    </row>
    <row r="18" spans="1:19" ht="16.5" x14ac:dyDescent="0.25">
      <c r="A18" s="9" t="s">
        <v>71</v>
      </c>
      <c r="B18" s="20" t="s">
        <v>37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1003666.56</v>
      </c>
      <c r="I18" s="21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2219830.85</v>
      </c>
      <c r="P18" s="35">
        <f>O18/H18*100</f>
        <v>221.1721440634627</v>
      </c>
      <c r="Q18" s="32">
        <f t="shared" si="1"/>
        <v>1216164.29</v>
      </c>
      <c r="R18" s="10"/>
      <c r="S18" s="10"/>
    </row>
    <row r="19" spans="1:19" ht="16.5" hidden="1" x14ac:dyDescent="0.25">
      <c r="A19" s="22" t="s">
        <v>72</v>
      </c>
      <c r="B19" s="23" t="s">
        <v>38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5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37" t="e">
        <f>O19/H19*100</f>
        <v>#DIV/0!</v>
      </c>
      <c r="Q19" s="32">
        <f t="shared" si="1"/>
        <v>0</v>
      </c>
    </row>
    <row r="20" spans="1:19" ht="16.5" x14ac:dyDescent="0.25">
      <c r="A20" s="22" t="s">
        <v>73</v>
      </c>
      <c r="B20" s="23" t="s">
        <v>39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325600</v>
      </c>
      <c r="I20" s="25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114545</v>
      </c>
      <c r="P20" s="37">
        <f t="shared" ref="P20:P40" si="3">O20/H20*100</f>
        <v>35.179668304668304</v>
      </c>
      <c r="Q20" s="31">
        <f t="shared" si="1"/>
        <v>-211055</v>
      </c>
    </row>
    <row r="21" spans="1:19" ht="16.5" x14ac:dyDescent="0.25">
      <c r="A21" s="22" t="s">
        <v>74</v>
      </c>
      <c r="B21" s="23" t="s">
        <v>40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250000</v>
      </c>
      <c r="I21" s="25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316666</v>
      </c>
      <c r="P21" s="37">
        <f t="shared" si="3"/>
        <v>126.6664</v>
      </c>
      <c r="Q21" s="31">
        <f t="shared" si="1"/>
        <v>66666</v>
      </c>
    </row>
    <row r="22" spans="1:19" ht="15.75" customHeight="1" x14ac:dyDescent="0.25">
      <c r="A22" s="22" t="s">
        <v>75</v>
      </c>
      <c r="B22" s="23" t="s">
        <v>41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428066.56</v>
      </c>
      <c r="I22" s="25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1788619.85</v>
      </c>
      <c r="P22" s="37">
        <f t="shared" si="3"/>
        <v>417.83685462372955</v>
      </c>
      <c r="Q22" s="31">
        <f t="shared" si="1"/>
        <v>1360553.29</v>
      </c>
    </row>
    <row r="23" spans="1:19" ht="33" hidden="1" x14ac:dyDescent="0.25">
      <c r="A23" s="22" t="s">
        <v>76</v>
      </c>
      <c r="B23" s="23" t="s">
        <v>42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330000</v>
      </c>
      <c r="I23" s="25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37">
        <f t="shared" si="3"/>
        <v>0</v>
      </c>
      <c r="Q23" s="32">
        <f t="shared" si="1"/>
        <v>-330000</v>
      </c>
    </row>
    <row r="24" spans="1:19" ht="36.75" customHeight="1" x14ac:dyDescent="0.25">
      <c r="A24" s="9" t="s">
        <v>77</v>
      </c>
      <c r="B24" s="20" t="s">
        <v>43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21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295537.46999999997</v>
      </c>
      <c r="P24" s="35">
        <v>0</v>
      </c>
      <c r="Q24" s="32">
        <f t="shared" si="1"/>
        <v>295537.46999999997</v>
      </c>
      <c r="R24" s="10"/>
      <c r="S24" s="10"/>
    </row>
    <row r="25" spans="1:19" ht="16.5" x14ac:dyDescent="0.25">
      <c r="A25" s="22" t="s">
        <v>78</v>
      </c>
      <c r="B25" s="23" t="s">
        <v>44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5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295537.46999999997</v>
      </c>
      <c r="P25" s="37">
        <v>0</v>
      </c>
      <c r="Q25" s="31">
        <f t="shared" si="1"/>
        <v>295537.46999999997</v>
      </c>
    </row>
    <row r="26" spans="1:19" ht="16.5" x14ac:dyDescent="0.25">
      <c r="A26" s="9" t="s">
        <v>79</v>
      </c>
      <c r="B26" s="20" t="s">
        <v>45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39777904.399999999</v>
      </c>
      <c r="I26" s="21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38180901.990000002</v>
      </c>
      <c r="P26" s="35">
        <f t="shared" si="3"/>
        <v>95.985202252132723</v>
      </c>
      <c r="Q26" s="32">
        <f t="shared" si="1"/>
        <v>-1597002.4099999964</v>
      </c>
      <c r="R26" s="10"/>
      <c r="S26" s="10"/>
    </row>
    <row r="27" spans="1:19" ht="16.5" x14ac:dyDescent="0.25">
      <c r="A27" s="22" t="s">
        <v>80</v>
      </c>
      <c r="B27" s="23" t="s">
        <v>46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14082512.6</v>
      </c>
      <c r="I27" s="25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12586956.560000001</v>
      </c>
      <c r="P27" s="37">
        <f t="shared" si="3"/>
        <v>89.380048273487787</v>
      </c>
      <c r="Q27" s="31">
        <f t="shared" si="1"/>
        <v>-1495556.0399999991</v>
      </c>
    </row>
    <row r="28" spans="1:19" ht="16.5" x14ac:dyDescent="0.25">
      <c r="A28" s="22" t="s">
        <v>81</v>
      </c>
      <c r="B28" s="23" t="s">
        <v>47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23543034.109999999</v>
      </c>
      <c r="I28" s="25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19979939.510000002</v>
      </c>
      <c r="P28" s="37">
        <f t="shared" si="3"/>
        <v>84.865610000171728</v>
      </c>
      <c r="Q28" s="31">
        <f t="shared" si="1"/>
        <v>-3563094.5999999978</v>
      </c>
    </row>
    <row r="29" spans="1:19" ht="16.5" x14ac:dyDescent="0.25">
      <c r="A29" s="22" t="s">
        <v>82</v>
      </c>
      <c r="B29" s="23" t="s">
        <v>48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5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3145477</v>
      </c>
      <c r="P29" s="37">
        <v>0</v>
      </c>
      <c r="Q29" s="31">
        <f t="shared" si="1"/>
        <v>3145477</v>
      </c>
    </row>
    <row r="30" spans="1:19" ht="33" x14ac:dyDescent="0.25">
      <c r="A30" s="22" t="s">
        <v>83</v>
      </c>
      <c r="B30" s="23" t="s">
        <v>49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4800</v>
      </c>
      <c r="I30" s="25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37">
        <f t="shared" si="3"/>
        <v>0</v>
      </c>
      <c r="Q30" s="31">
        <f t="shared" si="1"/>
        <v>-4800</v>
      </c>
    </row>
    <row r="31" spans="1:19" ht="16.5" x14ac:dyDescent="0.25">
      <c r="A31" s="22" t="s">
        <v>84</v>
      </c>
      <c r="B31" s="23" t="s">
        <v>50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324994.24</v>
      </c>
      <c r="I31" s="25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348946.27</v>
      </c>
      <c r="P31" s="37">
        <f t="shared" si="3"/>
        <v>107.36998600344425</v>
      </c>
      <c r="Q31" s="31">
        <f t="shared" si="1"/>
        <v>23952.030000000028</v>
      </c>
    </row>
    <row r="32" spans="1:19" ht="16.5" x14ac:dyDescent="0.25">
      <c r="A32" s="22" t="s">
        <v>85</v>
      </c>
      <c r="B32" s="23" t="s">
        <v>51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1822563.45</v>
      </c>
      <c r="I32" s="25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2119582.65</v>
      </c>
      <c r="P32" s="37">
        <f t="shared" si="3"/>
        <v>116.29678242477648</v>
      </c>
      <c r="Q32" s="31">
        <f t="shared" si="1"/>
        <v>297019.19999999995</v>
      </c>
    </row>
    <row r="33" spans="1:19" ht="16.5" x14ac:dyDescent="0.25">
      <c r="A33" s="9" t="s">
        <v>86</v>
      </c>
      <c r="B33" s="20" t="s">
        <v>52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2508864.52</v>
      </c>
      <c r="I33" s="21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2391260.89</v>
      </c>
      <c r="P33" s="35">
        <f t="shared" si="3"/>
        <v>95.312475860593707</v>
      </c>
      <c r="Q33" s="32">
        <f t="shared" si="1"/>
        <v>-117603.62999999989</v>
      </c>
    </row>
    <row r="34" spans="1:19" ht="16.5" x14ac:dyDescent="0.25">
      <c r="A34" s="22" t="s">
        <v>87</v>
      </c>
      <c r="B34" s="23" t="s">
        <v>53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2508864.52</v>
      </c>
      <c r="I34" s="25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2391260.89</v>
      </c>
      <c r="P34" s="37">
        <f t="shared" si="3"/>
        <v>95.312475860593707</v>
      </c>
      <c r="Q34" s="31">
        <f t="shared" si="1"/>
        <v>-117603.62999999989</v>
      </c>
    </row>
    <row r="35" spans="1:19" ht="16.5" x14ac:dyDescent="0.25">
      <c r="A35" s="9" t="s">
        <v>88</v>
      </c>
      <c r="B35" s="20" t="s">
        <v>54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920927.09</v>
      </c>
      <c r="I35" s="21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563977.49</v>
      </c>
      <c r="P35" s="35">
        <f t="shared" si="3"/>
        <v>61.240188949159915</v>
      </c>
      <c r="Q35" s="32">
        <f t="shared" si="1"/>
        <v>-356949.6</v>
      </c>
      <c r="R35" s="10"/>
      <c r="S35" s="10"/>
    </row>
    <row r="36" spans="1:19" ht="16.5" x14ac:dyDescent="0.25">
      <c r="A36" s="22" t="s">
        <v>89</v>
      </c>
      <c r="B36" s="23" t="s">
        <v>55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350974.93</v>
      </c>
      <c r="I36" s="25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375215.46</v>
      </c>
      <c r="P36" s="37">
        <f t="shared" si="3"/>
        <v>106.90662720553858</v>
      </c>
      <c r="Q36" s="31">
        <f t="shared" si="1"/>
        <v>24240.530000000028</v>
      </c>
    </row>
    <row r="37" spans="1:19" ht="16.5" x14ac:dyDescent="0.25">
      <c r="A37" s="22" t="s">
        <v>90</v>
      </c>
      <c r="B37" s="23" t="s">
        <v>56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5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37">
        <v>0</v>
      </c>
      <c r="Q37" s="31">
        <f t="shared" si="1"/>
        <v>0</v>
      </c>
    </row>
    <row r="38" spans="1:19" ht="16.5" x14ac:dyDescent="0.25">
      <c r="A38" s="22" t="s">
        <v>91</v>
      </c>
      <c r="B38" s="23" t="s">
        <v>57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569952.16</v>
      </c>
      <c r="I38" s="25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188762.03</v>
      </c>
      <c r="P38" s="37">
        <f t="shared" si="3"/>
        <v>33.118925279623468</v>
      </c>
      <c r="Q38" s="31">
        <f t="shared" si="1"/>
        <v>-381190.13</v>
      </c>
    </row>
    <row r="39" spans="1:19" ht="16.5" x14ac:dyDescent="0.25">
      <c r="A39" s="9" t="s">
        <v>92</v>
      </c>
      <c r="B39" s="20" t="s">
        <v>58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83600</v>
      </c>
      <c r="I39" s="21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150350</v>
      </c>
      <c r="P39" s="35">
        <f t="shared" si="3"/>
        <v>179.84449760765551</v>
      </c>
      <c r="Q39" s="32">
        <f t="shared" si="1"/>
        <v>66750</v>
      </c>
    </row>
    <row r="40" spans="1:19" ht="16.5" x14ac:dyDescent="0.25">
      <c r="A40" s="22" t="s">
        <v>93</v>
      </c>
      <c r="B40" s="23" t="s">
        <v>59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83600</v>
      </c>
      <c r="I40" s="25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150350</v>
      </c>
      <c r="P40" s="37">
        <f t="shared" si="3"/>
        <v>179.84449760765551</v>
      </c>
      <c r="Q40" s="31">
        <f t="shared" si="1"/>
        <v>66750</v>
      </c>
    </row>
    <row r="41" spans="1:19" hidden="1" x14ac:dyDescent="0.25">
      <c r="A41" s="3"/>
      <c r="B41" s="3"/>
      <c r="C41" s="4" t="s">
        <v>25</v>
      </c>
      <c r="D41" s="4" t="s">
        <v>25</v>
      </c>
      <c r="E41" s="4" t="s">
        <v>25</v>
      </c>
      <c r="F41" s="4" t="s">
        <v>25</v>
      </c>
      <c r="G41" s="4" t="s">
        <v>25</v>
      </c>
      <c r="H41" s="4"/>
      <c r="I41" s="4" t="s">
        <v>25</v>
      </c>
      <c r="J41" s="4" t="s">
        <v>25</v>
      </c>
      <c r="K41" s="4" t="s">
        <v>25</v>
      </c>
      <c r="L41" s="4" t="s">
        <v>25</v>
      </c>
      <c r="M41" s="4" t="s">
        <v>25</v>
      </c>
      <c r="N41" s="4" t="s">
        <v>25</v>
      </c>
      <c r="O41" s="4"/>
      <c r="P41" s="4"/>
      <c r="Q41" s="2" t="s">
        <v>26</v>
      </c>
    </row>
  </sheetData>
  <mergeCells count="6">
    <mergeCell ref="A2:P2"/>
    <mergeCell ref="A4:A5"/>
    <mergeCell ref="B4:B5"/>
    <mergeCell ref="H4:H5"/>
    <mergeCell ref="O4:O5"/>
    <mergeCell ref="P4:Q4"/>
  </mergeCells>
  <pageMargins left="0.78749999999999998" right="0.59027779999999996" top="0.59027779999999996" bottom="0.39374999999999999" header="0" footer="0"/>
  <pageSetup paperSize="9" scale="61" fitToHeight="0" orientation="portrait" r:id="rId1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E8D5D2B5-48F7-4E7E-9A42-01417567C70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Жаринова</dc:creator>
  <cp:lastModifiedBy>Рыбина</cp:lastModifiedBy>
  <cp:lastPrinted>2017-04-11T06:44:15Z</cp:lastPrinted>
  <dcterms:created xsi:type="dcterms:W3CDTF">2017-04-11T06:11:50Z</dcterms:created>
  <dcterms:modified xsi:type="dcterms:W3CDTF">2017-04-18T07:10:04Z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C:\Users\1\AppData\Local\Кейсистемс\Свод-СМАРТ\ReportManager\0503317g_20160101__win_5_2.xlsx</vt:lpwstr>
  </property>
</Properties>
</file>