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<sst xmlns="http://schemas.openxmlformats.org/spreadsheetml/2006/main" count="91" uniqueCount="86">
  <si>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</si>
  <si>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</si>
  <si>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</si>
  <si>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</si>
  <si>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</si>
  <si>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</si>
  <si>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</si>
  <si>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</si>
  <si>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</si>
  <si>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</si>
  <si>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</si>
  <si>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</si>
  <si>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</si>
  <si>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</si>
  <si>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</si>
  <si>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</si>
  <si>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</si>
  <si>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</si>
  <si>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</si>
  <si>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</si>
  <si>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</si>
  <si>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</si>
  <si>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</si>
  <si>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</si>
  <si>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</si>
  <si>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</si>
  <si>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</si>
  <si>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</si>
  <si>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</si>
  <si>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</si>
  <si>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</si>
  <si>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</si>
  <si>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</si>
  <si>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</si>
  <si>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</si>
  <si>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</si>
  <si>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</si>
  <si>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</si>
  <si>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</si>
  <si>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</si>
  <si>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</si>
  <si>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</si>
  <si>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</si>
  <si>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</si>
  <si>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</si>
  <si>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</si>
  <si>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</si>
  <si>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</si>
  <si>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</si>
  <si>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</si>
  <si>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</si>
  <si>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</si>
  <si>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</si>
  <si>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</si>
  <si>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</si>
  <si>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</si>
  <si>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</si>
  <si>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</si>
  <si>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</si>
  <si>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</si>
  <si>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</si>
  <si>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</si>
  <si>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</si>
  <si>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</si>
  <si>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</si>
  <si>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</si>
  <si>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</si>
  <si>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</si>
  <si>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</si>
  <si>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</si>
  <si>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</si>
  <si>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</si>
  <si>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</si>
  <si>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</si>
  <si>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</si>
  <si>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</si>
  <si>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</si>
  <si>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Приложение № 9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</si>
  <si>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</si>
  <si>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</si>
  <si>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</si>
  <si>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</si>
  <si>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</si>
  <si>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</si>
  <si>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</si>
  <si>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от 19.02.2021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</si>
</sst>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77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78</v>
      </c>
      <c r="D4" s="26"/>
      <c r="E4" s="26"/>
    </row>
    <row r="5" spans="3:5" ht="18.75">
      <c r="C5" s="26" t="s">
        <v>79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80</v>
      </c>
      <c r="D7" s="26"/>
      <c r="E7" s="26"/>
    </row>
    <row r="8" spans="3:5" ht="18.75">
      <c r="C8" s="26" t="s">
        <v>81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82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83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62112245.75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</f>
        <v>19950133.57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</f>
        <v>27906708.580000002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437880.11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</f>
        <v>437880.11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13223401.32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</f>
        <v>9914446.52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15474988.08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</f>
        <v>11447501.889999999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245847466.39000005</v>
      </c>
      <c r="D47" s="13">
        <f>SUM(D48:D53)</f>
        <v>137987787.59</v>
      </c>
      <c r="E47" s="13">
        <f>SUM(E48:E53)</f>
        <v>134350825.76</v>
      </c>
    </row>
    <row r="48" spans="1:5" ht="17.25">
      <c r="A48" s="14" t="s">
        <v>51</v>
      </c>
      <c r="B48" s="15" t="s">
        <v>18</v>
      </c>
      <c r="C48" s="18">
        <f>67569168.16+110000+810000-510000+622133.85</f>
        <v>68601302.00999999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</f>
        <v>144255910.51000005</v>
      </c>
      <c r="D49" s="17">
        <f>1568525+548435+37380+5674532+11232099.98+7187487.72+289900+8436960+1578601+553200+305000+553122.17+22919+60000+24000+50000+8035004.4</f>
        <v>46157166.27</v>
      </c>
      <c r="E49" s="17">
        <f>1568525+548435+37380+5674532+10288743.75+7187487.72+289900+1578601+553200+305000+553122.17+60000+24000+50000+128075+7797742.8+4452840+3984120</f>
        <v>45081704.44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</f>
        <v>12242062.68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</f>
        <v>1290087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</f>
        <v>12222119.950000001</v>
      </c>
      <c r="D53" s="17">
        <f>10588834.75+2030</f>
        <v>10590864.75</v>
      </c>
      <c r="E53" s="17">
        <f>10588834.75+2030</f>
        <v>10590864.75</v>
      </c>
    </row>
    <row r="54" spans="1:5" ht="17.25">
      <c r="A54" s="11" t="s">
        <v>56</v>
      </c>
      <c r="B54" s="12" t="s">
        <v>22</v>
      </c>
      <c r="C54" s="19">
        <f>C55</f>
        <v>20888745.22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</f>
        <v>20888745.22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2953392.25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</f>
        <v>2953392.25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365280174.41</v>
      </c>
      <c r="D62" s="13">
        <f>D60+D56+D54+D47+D43+D38+D36+D28</f>
        <v>224575770.00000003</v>
      </c>
      <c r="E62" s="13">
        <f>E60+E56+E54+E47+E43+E38+E36+E28</f>
        <v>212498328.23000002</v>
      </c>
    </row>
    <row r="63" spans="1:5" ht="18.75">
      <c r="A63" s="6"/>
      <c r="E63" s="3" t="s">
        <v>84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2021-02-24T08:14:38Z</dcterms:modified>
  <cp:category/>
  <cp:version/>
  <cp:contentType/>
  <cp:contentStatus/>
</cp:coreProperties>
</file>