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Лист1!$3:$5</definedName>
  </definedNames>
  <calcPr calcId="152511"/>
</workbook>
</file>

<file path=xl/calcChain.xml><?xml version="1.0" encoding="utf-8"?>
<calcChain xmlns="http://schemas.openxmlformats.org/spreadsheetml/2006/main">
  <c r="J20" i="1" l="1"/>
  <c r="G20" i="1"/>
  <c r="D20" i="1"/>
  <c r="C20" i="1"/>
  <c r="L18" i="1" l="1"/>
  <c r="L19" i="1"/>
  <c r="K18" i="1"/>
  <c r="K19" i="1"/>
  <c r="I18" i="1"/>
  <c r="I19" i="1"/>
  <c r="H18" i="1"/>
  <c r="H19" i="1"/>
  <c r="F18" i="1"/>
  <c r="F19" i="1"/>
  <c r="E18" i="1"/>
  <c r="E19" i="1"/>
  <c r="B20" i="1"/>
  <c r="L7" i="1" l="1"/>
  <c r="L8" i="1"/>
  <c r="L9" i="1"/>
  <c r="L10" i="1"/>
  <c r="L11" i="1"/>
  <c r="L12" i="1"/>
  <c r="L13" i="1"/>
  <c r="L14" i="1"/>
  <c r="L15" i="1"/>
  <c r="L17" i="1"/>
  <c r="L6" i="1"/>
  <c r="K8" i="1"/>
  <c r="K9" i="1"/>
  <c r="K10" i="1"/>
  <c r="K11" i="1"/>
  <c r="K12" i="1"/>
  <c r="K13" i="1"/>
  <c r="K14" i="1"/>
  <c r="K15" i="1"/>
  <c r="K17" i="1"/>
  <c r="K6" i="1"/>
  <c r="I7" i="1"/>
  <c r="I8" i="1"/>
  <c r="I9" i="1"/>
  <c r="I10" i="1"/>
  <c r="I11" i="1"/>
  <c r="I12" i="1"/>
  <c r="I13" i="1"/>
  <c r="I14" i="1"/>
  <c r="I15" i="1"/>
  <c r="I17" i="1"/>
  <c r="I6" i="1"/>
  <c r="H7" i="1"/>
  <c r="H8" i="1"/>
  <c r="H9" i="1"/>
  <c r="H10" i="1"/>
  <c r="H11" i="1"/>
  <c r="H12" i="1"/>
  <c r="H13" i="1"/>
  <c r="H14" i="1"/>
  <c r="H15" i="1"/>
  <c r="H17" i="1"/>
  <c r="H6" i="1"/>
  <c r="F7" i="1"/>
  <c r="F8" i="1"/>
  <c r="F9" i="1"/>
  <c r="F10" i="1"/>
  <c r="F11" i="1"/>
  <c r="F12" i="1"/>
  <c r="F13" i="1"/>
  <c r="F14" i="1"/>
  <c r="F15" i="1"/>
  <c r="F17" i="1"/>
  <c r="F6" i="1"/>
  <c r="E7" i="1"/>
  <c r="E8" i="1"/>
  <c r="E9" i="1"/>
  <c r="E10" i="1"/>
  <c r="E11" i="1"/>
  <c r="E12" i="1"/>
  <c r="E13" i="1"/>
  <c r="E14" i="1"/>
  <c r="E15" i="1"/>
  <c r="E17" i="1"/>
  <c r="E6" i="1"/>
  <c r="K7" i="1" l="1"/>
  <c r="E20" i="1" l="1"/>
  <c r="L20" i="1"/>
  <c r="K20" i="1"/>
  <c r="I20" i="1"/>
  <c r="H20" i="1"/>
  <c r="F20" i="1"/>
</calcChain>
</file>

<file path=xl/sharedStrings.xml><?xml version="1.0" encoding="utf-8"?>
<sst xmlns="http://schemas.openxmlformats.org/spreadsheetml/2006/main" count="35" uniqueCount="35">
  <si>
    <t>Наименование</t>
  </si>
  <si>
    <t>5=4/2</t>
  </si>
  <si>
    <t>6=4/3</t>
  </si>
  <si>
    <t>8=7/2</t>
  </si>
  <si>
    <t>9=7/3</t>
  </si>
  <si>
    <t>11=10/2</t>
  </si>
  <si>
    <t>11=10/3</t>
  </si>
  <si>
    <t>Муниципальная программа Южского муниципального района "Развитие образования Южского муниципального района"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</si>
  <si>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</si>
  <si>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Муниципальная программа Южского муниципального района "Развитие культуры Южского муниципального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</si>
  <si>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</si>
  <si>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Муниципальная программа Южского муниципального района "Экономическое развитие Южского муниципального района"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</si>
  <si>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</si>
  <si>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</si>
  <si>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</si>
  <si>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</si>
  <si>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</si>
  <si>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</si>
  <si>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</si>
  <si>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ИТОГО:</t>
  </si>
  <si>
    <t>(руб.)</t>
  </si>
  <si>
    <t>Проект на 2024 год</t>
  </si>
  <si>
    <t>Проект на 2025 год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</si>
  <si>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</si>
  <si>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</si>
  <si>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Расходы бюджета Южского муниципального района на реализацию муниципальных программ Южского муниципального района и непрограммных направлений деятельности на 2024 год и на плановый период 2025 и 2026 годов в сравнении с исполнением за 2022 год и ожидаемым исполнением за 2023 год</t>
  </si>
  <si>
    <t>Исполнено за 2022 год</t>
  </si>
  <si>
    <t>Ожидаемое исполнение за 2023 год</t>
  </si>
  <si>
    <t>2024 год к исполнению за 2022 год</t>
  </si>
  <si>
    <t>2024 год к ожидаемому исполнению за 2023 год</t>
  </si>
  <si>
    <t>2025 год к исполнению за 2022 год</t>
  </si>
  <si>
    <t>2025 год к ожидаемому исполнению за 2023 год</t>
  </si>
  <si>
    <t>Проект на 2026 год</t>
  </si>
  <si>
    <t>2026 год к исполнению за 2022 год</t>
  </si>
  <si>
    <t>2026 год к ожидаемому исполнению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</si>
</sst>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4" fillId="2" borderId="1">
      <alignment horizontal="right" vertical="top" shrinkToFit="1"/>
    </xf>
  </cellStyleXfs>
  <cellXfs count="1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justify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top"/>
    </xf>
    <xf numFmtId="4" fontId="8" fillId="0" borderId="2" xfId="1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</cellXfs>
  <cellStyles count="3">
    <cellStyle name="xl35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topLeftCell="A14" workbookViewId="0">
      <selection activeCell="J20" sqref="J20"/>
    </sheetView>
  </sheetViews>
  <sheetFormatPr defaultRowHeight="15" x14ac:dyDescent="0.25"/>
  <cols>
    <col min="1" max="1" width="39.85546875" style="1" customWidth="1"/>
    <col min="2" max="2" width="16.5703125" style="1" customWidth="1"/>
    <col min="3" max="3" width="15.140625" customWidth="1"/>
    <col min="4" max="4" width="16.140625" customWidth="1"/>
    <col min="5" max="5" width="14.28515625" customWidth="1"/>
    <col min="6" max="6" width="15.42578125" customWidth="1"/>
    <col min="7" max="7" width="15.42578125" bestFit="1" customWidth="1"/>
    <col min="8" max="9" width="13.140625" customWidth="1"/>
    <col min="10" max="10" width="15.42578125" bestFit="1" customWidth="1"/>
    <col min="11" max="11" width="12.28515625" customWidth="1"/>
    <col min="12" max="12" width="13.140625" customWidth="1"/>
  </cols>
  <sheetData>
    <row r="1" spans="1:12" ht="29.25" customHeight="1" x14ac:dyDescent="0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L2" s="2" t="s">
        <v>20</v>
      </c>
    </row>
    <row r="3" spans="1:12" ht="15.75" customHeight="1" x14ac:dyDescent="0.25">
      <c r="A3" s="13" t="s">
        <v>0</v>
      </c>
      <c r="B3" s="16" t="s">
        <v>26</v>
      </c>
      <c r="C3" s="17" t="s">
        <v>27</v>
      </c>
      <c r="D3" s="16" t="s">
        <v>21</v>
      </c>
      <c r="E3" s="13" t="s">
        <v>28</v>
      </c>
      <c r="F3" s="13" t="s">
        <v>29</v>
      </c>
      <c r="G3" s="15" t="s">
        <v>22</v>
      </c>
      <c r="H3" s="13" t="s">
        <v>30</v>
      </c>
      <c r="I3" s="13" t="s">
        <v>31</v>
      </c>
      <c r="J3" s="15" t="s">
        <v>32</v>
      </c>
      <c r="K3" s="13" t="s">
        <v>33</v>
      </c>
      <c r="L3" s="13" t="s">
        <v>34</v>
      </c>
    </row>
    <row r="4" spans="1:12" ht="47.25" customHeight="1" x14ac:dyDescent="0.25">
      <c r="A4" s="13"/>
      <c r="B4" s="16"/>
      <c r="C4" s="17"/>
      <c r="D4" s="16"/>
      <c r="E4" s="13"/>
      <c r="F4" s="13"/>
      <c r="G4" s="15"/>
      <c r="H4" s="13"/>
      <c r="I4" s="13"/>
      <c r="J4" s="15"/>
      <c r="K4" s="13"/>
      <c r="L4" s="13"/>
    </row>
    <row r="5" spans="1:12" ht="15.75" customHeight="1" x14ac:dyDescent="0.25">
      <c r="A5" s="3">
        <v>1</v>
      </c>
      <c r="B5" s="3">
        <v>2</v>
      </c>
      <c r="C5" s="3">
        <v>3</v>
      </c>
      <c r="D5" s="3">
        <v>4</v>
      </c>
      <c r="E5" s="3" t="s">
        <v>1</v>
      </c>
      <c r="F5" s="3" t="s">
        <v>2</v>
      </c>
      <c r="G5" s="3">
        <v>7</v>
      </c>
      <c r="H5" s="3" t="s">
        <v>3</v>
      </c>
      <c r="I5" s="3" t="s">
        <v>4</v>
      </c>
      <c r="J5" s="3">
        <v>10</v>
      </c>
      <c r="K5" s="3" t="s">
        <v>5</v>
      </c>
      <c r="L5" s="3" t="s">
        <v>6</v>
      </c>
    </row>
    <row r="6" spans="1:12" ht="63" x14ac:dyDescent="0.25">
      <c r="A6" s="4" t="s">
        <v>7</v>
      </c>
      <c r="B6" s="5">
        <v>418139462.31</v>
      </c>
      <c r="C6" s="6">
        <v>286082893.64999998</v>
      </c>
      <c r="D6" s="7">
        <v>289417418.31999999</v>
      </c>
      <c r="E6" s="8">
        <f>D6/B6*100</f>
        <v>69.215523624850277</v>
      </c>
      <c r="F6" s="8">
        <f>D6/C6*100</f>
        <v>101.16557988751313</v>
      </c>
      <c r="G6" s="7">
        <v>258583146.41999999</v>
      </c>
      <c r="H6" s="8">
        <f>G6/B6*100</f>
        <v>61.841363881673473</v>
      </c>
      <c r="I6" s="8">
        <f>G6/C6*100</f>
        <v>90.387489835850246</v>
      </c>
      <c r="J6" s="6">
        <v>240853272.16999999</v>
      </c>
      <c r="K6" s="8">
        <f>J6/B6*100</f>
        <v>57.601181873486105</v>
      </c>
      <c r="L6" s="8">
        <f>J6/C6*100</f>
        <v>84.190029364239123</v>
      </c>
    </row>
    <row r="7" spans="1:12" ht="78.75" x14ac:dyDescent="0.25">
      <c r="A7" s="4" t="s">
        <v>8</v>
      </c>
      <c r="B7" s="5">
        <v>64874113.579999998</v>
      </c>
      <c r="C7" s="6">
        <v>79631658.069999993</v>
      </c>
      <c r="D7" s="7">
        <v>42146572.619999997</v>
      </c>
      <c r="E7" s="8">
        <f t="shared" ref="E7:E19" si="0">D7/B7*100</f>
        <v>64.966702886855842</v>
      </c>
      <c r="F7" s="8">
        <f t="shared" ref="F7:F19" si="1">D7/C7*100</f>
        <v>52.926905757696474</v>
      </c>
      <c r="G7" s="7">
        <v>39280692.159999996</v>
      </c>
      <c r="H7" s="8">
        <f t="shared" ref="H7:H19" si="2">G7/B7*100</f>
        <v>60.549100392039598</v>
      </c>
      <c r="I7" s="8">
        <f t="shared" ref="I7:I19" si="3">G7/C7*100</f>
        <v>49.327984763886754</v>
      </c>
      <c r="J7" s="6">
        <v>35123637.850000001</v>
      </c>
      <c r="K7" s="8">
        <f t="shared" ref="K7:K19" si="4">J7/B7*100</f>
        <v>54.141221994019276</v>
      </c>
      <c r="L7" s="8">
        <f t="shared" ref="L7:L19" si="5">J7/C7*100</f>
        <v>44.107630936335227</v>
      </c>
    </row>
    <row r="8" spans="1:12" ht="63" x14ac:dyDescent="0.25">
      <c r="A8" s="4" t="s">
        <v>9</v>
      </c>
      <c r="B8" s="6">
        <v>29447472.18</v>
      </c>
      <c r="C8" s="6">
        <v>44813963.280000001</v>
      </c>
      <c r="D8" s="7">
        <v>23594234</v>
      </c>
      <c r="E8" s="8">
        <f t="shared" si="0"/>
        <v>80.12312179387888</v>
      </c>
      <c r="F8" s="8">
        <f t="shared" si="1"/>
        <v>52.649291142990371</v>
      </c>
      <c r="G8" s="7">
        <v>18796848.25</v>
      </c>
      <c r="H8" s="8">
        <f t="shared" si="2"/>
        <v>63.831788803815762</v>
      </c>
      <c r="I8" s="8">
        <f t="shared" si="3"/>
        <v>41.944177381849272</v>
      </c>
      <c r="J8" s="6">
        <v>18719883.559999999</v>
      </c>
      <c r="K8" s="8">
        <f t="shared" si="4"/>
        <v>63.570426166202765</v>
      </c>
      <c r="L8" s="8">
        <f t="shared" si="5"/>
        <v>41.77243472762536</v>
      </c>
    </row>
    <row r="9" spans="1:12" ht="94.5" x14ac:dyDescent="0.25">
      <c r="A9" s="4" t="s">
        <v>10</v>
      </c>
      <c r="B9" s="6">
        <v>4159980.23</v>
      </c>
      <c r="C9" s="6">
        <v>4023694.67</v>
      </c>
      <c r="D9" s="7">
        <v>3601641.06</v>
      </c>
      <c r="E9" s="8">
        <f t="shared" si="0"/>
        <v>86.578321551302182</v>
      </c>
      <c r="F9" s="8">
        <f t="shared" si="1"/>
        <v>89.510794316806354</v>
      </c>
      <c r="G9" s="7">
        <v>2832400.29</v>
      </c>
      <c r="H9" s="8">
        <f t="shared" si="2"/>
        <v>68.086869008990462</v>
      </c>
      <c r="I9" s="8">
        <f t="shared" si="3"/>
        <v>70.393022391035458</v>
      </c>
      <c r="J9" s="6">
        <v>2812400.29</v>
      </c>
      <c r="K9" s="8">
        <f t="shared" si="4"/>
        <v>67.606097493400824</v>
      </c>
      <c r="L9" s="8">
        <f t="shared" si="5"/>
        <v>69.895966783185372</v>
      </c>
    </row>
    <row r="10" spans="1:12" ht="63" x14ac:dyDescent="0.25">
      <c r="A10" s="4" t="s">
        <v>11</v>
      </c>
      <c r="B10" s="6">
        <v>1647800.12</v>
      </c>
      <c r="C10" s="6">
        <v>1515447.81</v>
      </c>
      <c r="D10" s="7">
        <v>1234092.5900000001</v>
      </c>
      <c r="E10" s="8">
        <f t="shared" si="0"/>
        <v>74.893342646437006</v>
      </c>
      <c r="F10" s="8">
        <f t="shared" si="1"/>
        <v>81.434186110308872</v>
      </c>
      <c r="G10" s="7">
        <v>1253219.1399999999</v>
      </c>
      <c r="H10" s="8">
        <f t="shared" si="2"/>
        <v>76.054075053714627</v>
      </c>
      <c r="I10" s="8">
        <f t="shared" si="3"/>
        <v>82.696291599774725</v>
      </c>
      <c r="J10" s="6">
        <v>1059000</v>
      </c>
      <c r="K10" s="8">
        <f t="shared" si="4"/>
        <v>64.26750351250125</v>
      </c>
      <c r="L10" s="8">
        <f t="shared" si="5"/>
        <v>69.880334579123513</v>
      </c>
    </row>
    <row r="11" spans="1:12" ht="78.75" x14ac:dyDescent="0.25">
      <c r="A11" s="4" t="s">
        <v>12</v>
      </c>
      <c r="B11" s="6">
        <v>110000</v>
      </c>
      <c r="C11" s="6">
        <v>110000</v>
      </c>
      <c r="D11" s="7">
        <v>3000</v>
      </c>
      <c r="E11" s="8">
        <f t="shared" si="0"/>
        <v>2.7272727272727271</v>
      </c>
      <c r="F11" s="8">
        <f t="shared" si="1"/>
        <v>2.7272727272727271</v>
      </c>
      <c r="G11" s="7">
        <v>110000</v>
      </c>
      <c r="H11" s="8">
        <f t="shared" si="2"/>
        <v>100</v>
      </c>
      <c r="I11" s="8">
        <f t="shared" si="3"/>
        <v>100</v>
      </c>
      <c r="J11" s="6">
        <v>0</v>
      </c>
      <c r="K11" s="8">
        <f t="shared" si="4"/>
        <v>0</v>
      </c>
      <c r="L11" s="8">
        <f t="shared" si="5"/>
        <v>0</v>
      </c>
    </row>
    <row r="12" spans="1:12" ht="110.25" x14ac:dyDescent="0.25">
      <c r="A12" s="4" t="s">
        <v>13</v>
      </c>
      <c r="B12" s="6">
        <v>198104</v>
      </c>
      <c r="C12" s="6">
        <v>234800</v>
      </c>
      <c r="D12" s="7">
        <v>234800</v>
      </c>
      <c r="E12" s="8">
        <f t="shared" si="0"/>
        <v>118.52360376367967</v>
      </c>
      <c r="F12" s="8">
        <f t="shared" si="1"/>
        <v>100</v>
      </c>
      <c r="G12" s="7">
        <v>234800</v>
      </c>
      <c r="H12" s="8">
        <f t="shared" si="2"/>
        <v>118.52360376367967</v>
      </c>
      <c r="I12" s="8">
        <f t="shared" si="3"/>
        <v>100</v>
      </c>
      <c r="J12" s="6">
        <v>234800</v>
      </c>
      <c r="K12" s="8">
        <f t="shared" si="4"/>
        <v>118.52360376367967</v>
      </c>
      <c r="L12" s="8">
        <f t="shared" si="5"/>
        <v>100</v>
      </c>
    </row>
    <row r="13" spans="1:12" ht="78.75" x14ac:dyDescent="0.25">
      <c r="A13" s="4" t="s">
        <v>14</v>
      </c>
      <c r="B13" s="6">
        <v>69077941.150000006</v>
      </c>
      <c r="C13" s="6">
        <v>77373833.120000005</v>
      </c>
      <c r="D13" s="7">
        <v>78856957.239999995</v>
      </c>
      <c r="E13" s="8">
        <f t="shared" si="0"/>
        <v>114.1564961653464</v>
      </c>
      <c r="F13" s="8">
        <f t="shared" si="1"/>
        <v>101.91682906248136</v>
      </c>
      <c r="G13" s="7">
        <v>59276008.670000002</v>
      </c>
      <c r="H13" s="8">
        <f t="shared" si="2"/>
        <v>85.810329148757489</v>
      </c>
      <c r="I13" s="8">
        <f t="shared" si="3"/>
        <v>76.609890294653141</v>
      </c>
      <c r="J13" s="6">
        <v>59276008.670000002</v>
      </c>
      <c r="K13" s="8">
        <f t="shared" si="4"/>
        <v>85.810329148757489</v>
      </c>
      <c r="L13" s="8">
        <f t="shared" si="5"/>
        <v>76.609890294653141</v>
      </c>
    </row>
    <row r="14" spans="1:12" ht="63" x14ac:dyDescent="0.25">
      <c r="A14" s="4" t="s">
        <v>15</v>
      </c>
      <c r="B14" s="6">
        <v>119240</v>
      </c>
      <c r="C14" s="6">
        <v>119400</v>
      </c>
      <c r="D14" s="7">
        <v>119400</v>
      </c>
      <c r="E14" s="8">
        <f t="shared" si="0"/>
        <v>100.13418316001341</v>
      </c>
      <c r="F14" s="8">
        <f t="shared" si="1"/>
        <v>100</v>
      </c>
      <c r="G14" s="7">
        <v>119400</v>
      </c>
      <c r="H14" s="8">
        <f t="shared" si="2"/>
        <v>100.13418316001341</v>
      </c>
      <c r="I14" s="8">
        <f t="shared" si="3"/>
        <v>100</v>
      </c>
      <c r="J14" s="6">
        <v>119400</v>
      </c>
      <c r="K14" s="8">
        <f t="shared" si="4"/>
        <v>100.13418316001341</v>
      </c>
      <c r="L14" s="8">
        <f t="shared" si="5"/>
        <v>100</v>
      </c>
    </row>
    <row r="15" spans="1:12" ht="126" x14ac:dyDescent="0.25">
      <c r="A15" s="4" t="s">
        <v>16</v>
      </c>
      <c r="B15" s="6">
        <v>13500</v>
      </c>
      <c r="C15" s="6">
        <v>13500</v>
      </c>
      <c r="D15" s="7">
        <v>13500</v>
      </c>
      <c r="E15" s="8">
        <f t="shared" si="0"/>
        <v>100</v>
      </c>
      <c r="F15" s="8">
        <f t="shared" si="1"/>
        <v>100</v>
      </c>
      <c r="G15" s="7">
        <v>13500</v>
      </c>
      <c r="H15" s="8">
        <f t="shared" si="2"/>
        <v>100</v>
      </c>
      <c r="I15" s="8">
        <f t="shared" si="3"/>
        <v>100</v>
      </c>
      <c r="J15" s="6">
        <v>13500</v>
      </c>
      <c r="K15" s="8">
        <f t="shared" si="4"/>
        <v>100</v>
      </c>
      <c r="L15" s="8">
        <f t="shared" si="5"/>
        <v>100</v>
      </c>
    </row>
    <row r="16" spans="1:12" ht="78.75" x14ac:dyDescent="0.25">
      <c r="A16" s="4" t="s">
        <v>17</v>
      </c>
      <c r="B16" s="11">
        <v>0</v>
      </c>
      <c r="C16" s="11">
        <v>177260</v>
      </c>
      <c r="D16" s="11">
        <v>177260</v>
      </c>
      <c r="E16" s="8">
        <v>0</v>
      </c>
      <c r="F16" s="8">
        <v>0</v>
      </c>
      <c r="G16" s="11">
        <v>177260</v>
      </c>
      <c r="H16" s="8">
        <v>0</v>
      </c>
      <c r="I16" s="8">
        <v>0</v>
      </c>
      <c r="J16" s="11">
        <v>177260</v>
      </c>
      <c r="K16" s="8">
        <v>0</v>
      </c>
      <c r="L16" s="8">
        <v>0</v>
      </c>
    </row>
    <row r="17" spans="1:12" ht="63" x14ac:dyDescent="0.25">
      <c r="A17" s="4" t="s">
        <v>18</v>
      </c>
      <c r="B17" s="11">
        <v>423850</v>
      </c>
      <c r="C17" s="11">
        <v>424500</v>
      </c>
      <c r="D17" s="11">
        <v>381210.64</v>
      </c>
      <c r="E17" s="8">
        <f t="shared" si="0"/>
        <v>89.939988203373829</v>
      </c>
      <c r="F17" s="8">
        <f t="shared" si="1"/>
        <v>89.80227090694936</v>
      </c>
      <c r="G17" s="11">
        <v>342900</v>
      </c>
      <c r="H17" s="8">
        <f t="shared" si="2"/>
        <v>80.901262238999649</v>
      </c>
      <c r="I17" s="8">
        <f t="shared" si="3"/>
        <v>80.777385159010606</v>
      </c>
      <c r="J17" s="11">
        <v>342900</v>
      </c>
      <c r="K17" s="8">
        <f t="shared" si="4"/>
        <v>80.901262238999649</v>
      </c>
      <c r="L17" s="8">
        <f t="shared" si="5"/>
        <v>80.777385159010606</v>
      </c>
    </row>
    <row r="18" spans="1:12" ht="94.5" x14ac:dyDescent="0.25">
      <c r="A18" s="4" t="s">
        <v>23</v>
      </c>
      <c r="B18" s="11">
        <v>7155090.29</v>
      </c>
      <c r="C18" s="11">
        <v>7787222.4100000001</v>
      </c>
      <c r="D18" s="11">
        <v>8264435.7199999997</v>
      </c>
      <c r="E18" s="8">
        <f t="shared" si="0"/>
        <v>115.50428275587841</v>
      </c>
      <c r="F18" s="8">
        <f t="shared" si="1"/>
        <v>106.12815821707086</v>
      </c>
      <c r="G18" s="11">
        <v>6549096.46</v>
      </c>
      <c r="H18" s="8">
        <f t="shared" si="2"/>
        <v>91.530591432969885</v>
      </c>
      <c r="I18" s="8">
        <f t="shared" si="3"/>
        <v>84.100544651067693</v>
      </c>
      <c r="J18" s="11">
        <v>6545496.46</v>
      </c>
      <c r="K18" s="8">
        <f t="shared" si="4"/>
        <v>91.480277602478722</v>
      </c>
      <c r="L18" s="8">
        <f t="shared" si="5"/>
        <v>84.054315073813342</v>
      </c>
    </row>
    <row r="19" spans="1:12" ht="63" x14ac:dyDescent="0.25">
      <c r="A19" s="4" t="s">
        <v>24</v>
      </c>
      <c r="B19" s="11">
        <v>5268503.6399999997</v>
      </c>
      <c r="C19" s="11">
        <v>5594495.6200000001</v>
      </c>
      <c r="D19" s="11">
        <v>3871056.73</v>
      </c>
      <c r="E19" s="8">
        <f t="shared" si="0"/>
        <v>73.475449473163891</v>
      </c>
      <c r="F19" s="8">
        <f t="shared" si="1"/>
        <v>69.19402557330092</v>
      </c>
      <c r="G19" s="11">
        <v>3676076.76</v>
      </c>
      <c r="H19" s="8">
        <f t="shared" si="2"/>
        <v>69.774588976083535</v>
      </c>
      <c r="I19" s="8">
        <f t="shared" si="3"/>
        <v>65.708814693825772</v>
      </c>
      <c r="J19" s="11">
        <v>3675583.97</v>
      </c>
      <c r="K19" s="8">
        <f t="shared" si="4"/>
        <v>69.7652354663648</v>
      </c>
      <c r="L19" s="8">
        <f t="shared" si="5"/>
        <v>65.700006214322499</v>
      </c>
    </row>
    <row r="20" spans="1:12" ht="22.5" customHeight="1" x14ac:dyDescent="0.25">
      <c r="A20" s="9" t="s">
        <v>19</v>
      </c>
      <c r="B20" s="12">
        <f>SUM(B6:B19)</f>
        <v>600635057.5</v>
      </c>
      <c r="C20" s="12">
        <f>SUM(C6:C19)</f>
        <v>507902668.63000005</v>
      </c>
      <c r="D20" s="12">
        <f>SUM(D6:D19)</f>
        <v>451915578.92000002</v>
      </c>
      <c r="E20" s="10">
        <f t="shared" ref="E20" si="6">D20/B20*100</f>
        <v>75.239627337270448</v>
      </c>
      <c r="F20" s="10">
        <f t="shared" ref="F20" si="7">D20/C20*100</f>
        <v>88.976807335740574</v>
      </c>
      <c r="G20" s="12">
        <f>SUM(G6:G19)</f>
        <v>391245348.14999998</v>
      </c>
      <c r="H20" s="10">
        <f t="shared" ref="H20" si="8">G20/B20*100</f>
        <v>65.138613416683555</v>
      </c>
      <c r="I20" s="10">
        <f t="shared" ref="I20" si="9">G20/C20*100</f>
        <v>77.031559846954991</v>
      </c>
      <c r="J20" s="12">
        <f>SUM(J6:J19)</f>
        <v>368953142.97000003</v>
      </c>
      <c r="K20" s="10">
        <f t="shared" ref="K20" si="10">J20/B20*100</f>
        <v>61.427174182219638</v>
      </c>
      <c r="L20" s="10">
        <f t="shared" ref="L20" si="11">J20/C20*100</f>
        <v>72.642489547298922</v>
      </c>
    </row>
  </sheetData>
  <mergeCells count="13">
    <mergeCell ref="K3:K4"/>
    <mergeCell ref="L3:L4"/>
    <mergeCell ref="A1:L1"/>
    <mergeCell ref="E3:E4"/>
    <mergeCell ref="F3:F4"/>
    <mergeCell ref="G3:G4"/>
    <mergeCell ref="H3:H4"/>
    <mergeCell ref="I3:I4"/>
    <mergeCell ref="J3:J4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2023-11-08T10:51:18Z</dcterms:modified>
</cp:coreProperties>
</file>