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<sst xmlns="http://schemas.openxmlformats.org/spreadsheetml/2006/main" count="39" uniqueCount="38">
  <si>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1</t>
  </si>
  <si>
    <t>Сумма, руб.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</si>
  <si>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</si>
  <si>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</si>
  <si>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</si>
  <si>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ВСЕГО: </t>
  </si>
  <si>
    <t>Таблица 2</t>
  </si>
  <si>
    <t xml:space="preserve">Южского городского </t>
  </si>
  <si>
    <t>поселения Южского</t>
  </si>
  <si>
    <t>муниципального района</t>
  </si>
  <si>
    <t>2023 год</t>
  </si>
  <si>
    <t>2024 год</t>
  </si>
  <si>
    <t>Дотации бюджетам городских поселений на поддержку мер по обеспечению сбалансированности бюджетов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</si>
  <si>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</si>
  <si>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</si>
  <si>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Наименование безвозмездных поступлений</t>
  </si>
  <si>
    <t>"О бюджете Южского   
городского поселения   
на 2023 год и на плановый   
период 2024 и 2025 годов"</t>
  </si>
  <si>
    <t>Безвозмездные поступления в бюджет Южского городского поселения в 2023 году и плановом периоде 2024 и 2025 годов</t>
  </si>
  <si>
    <t>2025 год</t>
  </si>
  <si>
    <t xml:space="preserve"> к решению Совета  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</si>
  <si>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</si>
  <si>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Дотации бюджетам городских поселений на выравнивание бюджетной обеспеченности из бюджета субъекта Российской Федерации.</t>
  </si>
  <si>
    <t xml:space="preserve">       средства федерального бюджета</t>
  </si>
  <si>
    <t xml:space="preserve">       средства областного бюджета</t>
  </si>
  <si>
    <t>Субсидии бюджетам муниципальных образований Ивановской области на реализацию программ формирования современной городской среды</t>
  </si>
  <si>
    <t>Ивановской области</t>
  </si>
  <si>
    <t>от 23.12.2022 № 95</t>
  </si>
  <si>
    <t>"</t>
  </si>
  <si>
    <t>"Приложение № 2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</si>
  <si>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</si>
  <si>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</si>
  <si>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</si>
  <si>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</si>
  <si>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поселения на 2023 год и на</t>
  </si>
  <si>
    <t>плановый период 2024 и 2025 годов""</t>
  </si>
  <si>
    <t>Приложение № 2</t>
  </si>
  <si>
    <t>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</t>
  </si>
  <si>
    <r>
      <t>от</t>
    </r>
    <r>
      <rPr>
        <u val="single"/>
        <sz val="14"/>
        <rFont val="Times New Roman"/>
        <family val="1"/>
      </rPr>
      <t xml:space="preserve"> 16.03.2023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9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</si>
</sst>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11"/>
      <name val="Calibri"/>
      <family val="2"/>
    </font>
    <font>
      <i/>
      <sz val="14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 horizontal="right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vertical="top" wrapText="1"/>
    </xf>
    <xf numFmtId="49" fontId="18" fillId="0" borderId="0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/>
    </xf>
    <xf numFmtId="0" fontId="19" fillId="0" borderId="16" xfId="0" applyNumberFormat="1" applyFont="1" applyFill="1" applyBorder="1" applyAlignment="1">
      <alignment horizontal="justify" vertical="center" wrapText="1"/>
    </xf>
    <xf numFmtId="4" fontId="19" fillId="0" borderId="16" xfId="0" applyNumberFormat="1" applyFont="1" applyFill="1" applyBorder="1" applyAlignment="1">
      <alignment horizontal="right" vertical="center"/>
    </xf>
    <xf numFmtId="49" fontId="18" fillId="0" borderId="16" xfId="0" applyNumberFormat="1" applyFont="1" applyFill="1" applyBorder="1" applyAlignment="1">
      <alignment horizontal="justify" vertical="top" wrapText="1"/>
    </xf>
    <xf numFmtId="4" fontId="18" fillId="0" borderId="16" xfId="0" applyNumberFormat="1" applyFont="1" applyFill="1" applyBorder="1" applyAlignment="1">
      <alignment horizontal="right" vertical="center"/>
    </xf>
    <xf numFmtId="2" fontId="18" fillId="0" borderId="16" xfId="0" applyNumberFormat="1" applyFont="1" applyFill="1" applyBorder="1" applyAlignment="1">
      <alignment horizontal="justify" vertical="top" wrapText="1"/>
    </xf>
    <xf numFmtId="0" fontId="18" fillId="0" borderId="16" xfId="0" applyNumberFormat="1" applyFont="1" applyFill="1" applyBorder="1" applyAlignment="1">
      <alignment horizontal="justify" vertical="top" wrapText="1"/>
    </xf>
    <xf numFmtId="0" fontId="22" fillId="0" borderId="0" xfId="0" applyFont="1" applyFill="1" applyAlignment="1">
      <alignment/>
    </xf>
    <xf numFmtId="0" fontId="18" fillId="0" borderId="16" xfId="0" applyNumberFormat="1" applyFont="1" applyFill="1" applyBorder="1" applyAlignment="1">
      <alignment horizontal="justify" vertical="center" wrapText="1"/>
    </xf>
    <xf numFmtId="0" fontId="23" fillId="0" borderId="16" xfId="0" applyNumberFormat="1" applyFont="1" applyFill="1" applyBorder="1" applyAlignment="1">
      <alignment horizontal="justify" vertical="center" wrapText="1"/>
    </xf>
    <xf numFmtId="4" fontId="23" fillId="0" borderId="16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4.00390625" style="2" customWidth="1"/>
    <col min="2" max="2" width="19.28125" style="2" customWidth="1"/>
    <col min="3" max="3" width="19.421875" style="2" customWidth="1"/>
    <col min="4" max="4" width="20.00390625" style="2" customWidth="1"/>
    <col min="5" max="16384" width="9.140625" style="2" customWidth="1"/>
  </cols>
  <sheetData>
    <row r="1" spans="1:4" ht="18.75">
      <c r="A1" s="1" t="s">
        <v>35</v>
      </c>
      <c r="B1" s="1"/>
      <c r="C1" s="1"/>
      <c r="D1" s="1"/>
    </row>
    <row r="2" spans="1:4" ht="18.75">
      <c r="A2" s="1" t="s">
        <v>29</v>
      </c>
      <c r="B2" s="1"/>
      <c r="C2" s="1"/>
      <c r="D2" s="1"/>
    </row>
    <row r="3" spans="1:4" ht="18.75">
      <c r="A3" s="1" t="s">
        <v>30</v>
      </c>
      <c r="B3" s="1"/>
      <c r="C3" s="1"/>
      <c r="D3" s="1"/>
    </row>
    <row r="4" spans="1:4" ht="18.75">
      <c r="A4" s="1" t="s">
        <v>31</v>
      </c>
      <c r="B4" s="1"/>
      <c r="C4" s="1"/>
      <c r="D4" s="1"/>
    </row>
    <row r="5" spans="1:4" ht="18.75">
      <c r="A5" s="1" t="s">
        <v>25</v>
      </c>
      <c r="B5" s="1"/>
      <c r="C5" s="1"/>
      <c r="D5" s="1"/>
    </row>
    <row r="6" spans="1:4" ht="74.25" customHeight="1">
      <c r="A6" s="3" t="s">
        <v>32</v>
      </c>
      <c r="B6" s="1"/>
      <c r="C6" s="1"/>
      <c r="D6" s="1"/>
    </row>
    <row r="7" spans="1:4" ht="18.75">
      <c r="A7" s="1" t="s">
        <v>33</v>
      </c>
      <c r="B7" s="1"/>
      <c r="C7" s="1"/>
      <c r="D7" s="1"/>
    </row>
    <row r="8" spans="1:4" ht="18.75">
      <c r="A8" s="1" t="s">
        <v>34</v>
      </c>
      <c r="B8" s="1"/>
      <c r="C8" s="1"/>
      <c r="D8" s="1"/>
    </row>
    <row r="9" spans="1:4" ht="18.75">
      <c r="A9" s="1" t="s">
        <v>37</v>
      </c>
      <c r="B9" s="1"/>
      <c r="C9" s="1"/>
      <c r="D9" s="1"/>
    </row>
    <row r="10" spans="1:4" ht="18.75">
      <c r="A10" s="4"/>
      <c r="B10" s="4"/>
      <c r="C10" s="4"/>
      <c r="D10" s="4"/>
    </row>
    <row r="12" spans="1:4" ht="18.75">
      <c r="A12" s="1" t="s">
        <v>28</v>
      </c>
      <c r="B12" s="1"/>
      <c r="C12" s="1"/>
      <c r="D12" s="1"/>
    </row>
    <row r="13" spans="1:4" ht="18.75">
      <c r="A13" s="1" t="s">
        <v>19</v>
      </c>
      <c r="B13" s="1"/>
      <c r="C13" s="1"/>
      <c r="D13" s="1"/>
    </row>
    <row r="14" spans="1:4" ht="18.75">
      <c r="A14" s="1" t="s">
        <v>7</v>
      </c>
      <c r="B14" s="1"/>
      <c r="C14" s="1"/>
      <c r="D14" s="1"/>
    </row>
    <row r="15" spans="1:4" ht="18.75">
      <c r="A15" s="1" t="s">
        <v>8</v>
      </c>
      <c r="B15" s="1"/>
      <c r="C15" s="1"/>
      <c r="D15" s="1"/>
    </row>
    <row r="16" spans="1:4" ht="20.25" customHeight="1">
      <c r="A16" s="5" t="s">
        <v>9</v>
      </c>
      <c r="B16" s="5"/>
      <c r="C16" s="5"/>
      <c r="D16" s="5"/>
    </row>
    <row r="17" spans="1:4" ht="20.25" customHeight="1">
      <c r="A17" s="5" t="s">
        <v>25</v>
      </c>
      <c r="B17" s="5"/>
      <c r="C17" s="5"/>
      <c r="D17" s="5"/>
    </row>
    <row r="18" spans="1:4" ht="75" customHeight="1">
      <c r="A18" s="3" t="s">
        <v>16</v>
      </c>
      <c r="B18" s="3"/>
      <c r="C18" s="3"/>
      <c r="D18" s="3"/>
    </row>
    <row r="19" spans="1:4" ht="18.75">
      <c r="A19" s="1" t="s">
        <v>26</v>
      </c>
      <c r="B19" s="1"/>
      <c r="C19" s="1"/>
      <c r="D19" s="1"/>
    </row>
    <row r="21" ht="18.75">
      <c r="D21" s="6" t="s">
        <v>6</v>
      </c>
    </row>
    <row r="23" spans="1:4" ht="39" customHeight="1">
      <c r="A23" s="7" t="s">
        <v>17</v>
      </c>
      <c r="B23" s="7"/>
      <c r="C23" s="7"/>
      <c r="D23" s="7"/>
    </row>
    <row r="24" spans="1:4" ht="15">
      <c r="A24" s="8"/>
      <c r="B24" s="9"/>
      <c r="C24" s="9"/>
      <c r="D24" s="9"/>
    </row>
    <row r="25" spans="1:4" ht="18.75">
      <c r="A25" s="10" t="s">
        <v>15</v>
      </c>
      <c r="B25" s="11" t="s">
        <v>1</v>
      </c>
      <c r="C25" s="12"/>
      <c r="D25" s="13"/>
    </row>
    <row r="26" spans="1:4" ht="24" customHeight="1">
      <c r="A26" s="14"/>
      <c r="B26" s="15" t="s">
        <v>10</v>
      </c>
      <c r="C26" s="15" t="s">
        <v>11</v>
      </c>
      <c r="D26" s="15" t="s">
        <v>18</v>
      </c>
    </row>
    <row r="27" spans="1:4" ht="18.75">
      <c r="A27" s="16" t="s">
        <v>0</v>
      </c>
      <c r="B27" s="17">
        <v>2</v>
      </c>
      <c r="C27" s="17">
        <v>3</v>
      </c>
      <c r="D27" s="17">
        <v>4</v>
      </c>
    </row>
    <row r="28" spans="1:4" ht="58.5" customHeight="1">
      <c r="A28" s="18" t="s">
        <v>2</v>
      </c>
      <c r="B28" s="19">
        <f>B29+B32</f>
        <v>58259329.019999996</v>
      </c>
      <c r="C28" s="19">
        <f>C29+C32</f>
        <v>17796800</v>
      </c>
      <c r="D28" s="19">
        <f>D29+D32</f>
        <v>17790600</v>
      </c>
    </row>
    <row r="29" spans="1:4" ht="18.75">
      <c r="A29" s="18" t="s">
        <v>3</v>
      </c>
      <c r="B29" s="19">
        <f>SUM(B30:B31)</f>
        <v>27648278.67</v>
      </c>
      <c r="C29" s="19">
        <f>SUM(C30:C31)</f>
        <v>17796800</v>
      </c>
      <c r="D29" s="19">
        <f>SUM(D30:D31)</f>
        <v>17790600</v>
      </c>
    </row>
    <row r="30" spans="1:4" ht="61.5" customHeight="1">
      <c r="A30" s="20" t="s">
        <v>21</v>
      </c>
      <c r="B30" s="21">
        <f>23452100</f>
        <v>23452100</v>
      </c>
      <c r="C30" s="21">
        <f>17636800+160000</f>
        <v>17796800</v>
      </c>
      <c r="D30" s="21">
        <f>17636800+153800</f>
        <v>17790600</v>
      </c>
    </row>
    <row r="31" spans="1:4" ht="59.25" customHeight="1">
      <c r="A31" s="20" t="s">
        <v>12</v>
      </c>
      <c r="B31" s="21">
        <f>3271852.13+924326.54</f>
        <v>4196178.67</v>
      </c>
      <c r="C31" s="21">
        <f>0</f>
        <v>0</v>
      </c>
      <c r="D31" s="21">
        <f>0</f>
        <v>0</v>
      </c>
    </row>
    <row r="32" spans="1:4" ht="21" customHeight="1">
      <c r="A32" s="18" t="s">
        <v>4</v>
      </c>
      <c r="B32" s="19">
        <f>B33+B34+B35+B37+B36</f>
        <v>30611050.349999998</v>
      </c>
      <c r="C32" s="19">
        <f>C33+C34+C35+C37+C36</f>
        <v>0</v>
      </c>
      <c r="D32" s="19">
        <f>D33+D34+D35+D37+D36</f>
        <v>0</v>
      </c>
    </row>
    <row r="33" spans="1:4" ht="152.25" customHeight="1">
      <c r="A33" s="22" t="s">
        <v>13</v>
      </c>
      <c r="B33" s="21">
        <f>15785303.33</f>
        <v>15785303.33</v>
      </c>
      <c r="C33" s="21">
        <f>0</f>
        <v>0</v>
      </c>
      <c r="D33" s="21">
        <f>0</f>
        <v>0</v>
      </c>
    </row>
    <row r="34" spans="1:4" s="24" customFormat="1" ht="134.25" customHeight="1">
      <c r="A34" s="23" t="s">
        <v>14</v>
      </c>
      <c r="B34" s="21">
        <f>6959284-478339</f>
        <v>6480945</v>
      </c>
      <c r="C34" s="21">
        <f>0</f>
        <v>0</v>
      </c>
      <c r="D34" s="21">
        <f>0</f>
        <v>0</v>
      </c>
    </row>
    <row r="35" spans="1:4" s="24" customFormat="1" ht="114.75" customHeight="1">
      <c r="A35" s="23" t="s">
        <v>20</v>
      </c>
      <c r="B35" s="21">
        <f>1328100+500000</f>
        <v>1828100</v>
      </c>
      <c r="C35" s="21">
        <f>0</f>
        <v>0</v>
      </c>
      <c r="D35" s="21">
        <f>0</f>
        <v>0</v>
      </c>
    </row>
    <row r="36" spans="1:4" s="24" customFormat="1" ht="96.75" customHeight="1">
      <c r="A36" s="25" t="s">
        <v>36</v>
      </c>
      <c r="B36" s="21">
        <f>4496500</f>
        <v>4496500</v>
      </c>
      <c r="C36" s="21">
        <v>0</v>
      </c>
      <c r="D36" s="21">
        <v>0</v>
      </c>
    </row>
    <row r="37" spans="1:4" s="24" customFormat="1" ht="58.5" customHeight="1">
      <c r="A37" s="23" t="s">
        <v>24</v>
      </c>
      <c r="B37" s="21">
        <f>SUM(B38:B39)</f>
        <v>2020202.02</v>
      </c>
      <c r="C37" s="21">
        <f>SUM(C38:C39)</f>
        <v>0</v>
      </c>
      <c r="D37" s="21">
        <f>SUM(D38:D39)</f>
        <v>0</v>
      </c>
    </row>
    <row r="38" spans="1:4" s="28" customFormat="1" ht="21.75" customHeight="1">
      <c r="A38" s="26" t="s">
        <v>22</v>
      </c>
      <c r="B38" s="27">
        <f>2000000</f>
        <v>2000000</v>
      </c>
      <c r="C38" s="27">
        <f>0</f>
        <v>0</v>
      </c>
      <c r="D38" s="27">
        <f>0</f>
        <v>0</v>
      </c>
    </row>
    <row r="39" spans="1:4" s="28" customFormat="1" ht="22.5" customHeight="1">
      <c r="A39" s="26" t="s">
        <v>23</v>
      </c>
      <c r="B39" s="27">
        <f>20202.02</f>
        <v>20202.02</v>
      </c>
      <c r="C39" s="27">
        <f>0</f>
        <v>0</v>
      </c>
      <c r="D39" s="27">
        <f>0</f>
        <v>0</v>
      </c>
    </row>
    <row r="40" spans="1:10" ht="18.75">
      <c r="A40" s="18" t="s">
        <v>5</v>
      </c>
      <c r="B40" s="19">
        <f>B28</f>
        <v>58259329.019999996</v>
      </c>
      <c r="C40" s="19">
        <f>C28</f>
        <v>17796800</v>
      </c>
      <c r="D40" s="19">
        <f>D28</f>
        <v>17790600</v>
      </c>
      <c r="J40" s="29"/>
    </row>
    <row r="41" s="30" customFormat="1" ht="18.75">
      <c r="D41" s="31" t="s">
        <v>27</v>
      </c>
    </row>
  </sheetData>
  <sheetProtection/>
  <mergeCells count="20">
    <mergeCell ref="A18:D18"/>
    <mergeCell ref="A17:D17"/>
    <mergeCell ref="A25:A26"/>
    <mergeCell ref="B25:D25"/>
    <mergeCell ref="A12:D12"/>
    <mergeCell ref="A13:D13"/>
    <mergeCell ref="A14:D14"/>
    <mergeCell ref="A19:D19"/>
    <mergeCell ref="A23:D23"/>
    <mergeCell ref="A15:D15"/>
    <mergeCell ref="A16:D16"/>
    <mergeCell ref="A1:D1"/>
    <mergeCell ref="A2:D2"/>
    <mergeCell ref="A3:D3"/>
    <mergeCell ref="A4:D4"/>
    <mergeCell ref="A5:D5"/>
    <mergeCell ref="A6:D6"/>
    <mergeCell ref="A7:D7"/>
    <mergeCell ref="A8:D8"/>
    <mergeCell ref="A9:D9"/>
  </mergeCells>
  <printOptions/>
  <pageMargins left="0.984251968503937" right="0.3937007874015748" top="0.5905511811023623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2022-11-17T13:25:23Z</cp:lastPrinted>
  <dcterms:created xsi:type="dcterms:W3CDTF">2015-11-12T13:52:25Z</dcterms:created>
  <dcterms:modified xsi:type="dcterms:W3CDTF">2023-03-23T07:53:53Z</dcterms:modified>
  <cp:category/>
  <cp:version/>
  <cp:contentType/>
  <cp:contentStatus/>
</cp:coreProperties>
</file>