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<sst xmlns="http://schemas.openxmlformats.org/spreadsheetml/2006/main" count="38" uniqueCount="38">
  <si>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</si>
  <si>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</si>
  <si>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</si>
  <si>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</si>
  <si>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</si>
  <si>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</si>
  <si>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2021 год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</si>
  <si>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</si>
  <si>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</si>
  <si>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 xml:space="preserve">ВСЕГО: </t>
  </si>
  <si>
    <t>2022 год</t>
  </si>
  <si>
    <t>Приложение № 2</t>
  </si>
  <si>
    <t>Таблица 2</t>
  </si>
  <si>
    <t>Дотации бюджетам городских поселений на выравнивание бюджетной обеспеченности из бюджета субъекта Российской Федерации. / 037 2 02 15001 13 0000 150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</si>
  <si>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/ 035 2 02 20216 13 0000 150</t>
  </si>
  <si>
    <t xml:space="preserve">к решению Совета  </t>
  </si>
  <si>
    <t xml:space="preserve">Южского городского </t>
  </si>
  <si>
    <t>поселения Южского</t>
  </si>
  <si>
    <t>муниципального района</t>
  </si>
  <si>
    <t>Безвозмездные поступления в бюджет Южского городского поселения в 2021 году и плановом периоде 2022 и 2023 годов</t>
  </si>
  <si>
    <t>2023 год</t>
  </si>
  <si>
    <t>Субсидии бюджетам муниципальных образований Ивановской области на реализацию программ формирования современной городской среды / 035 2 02 25555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</si>
  <si>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</si>
  <si>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</si>
  <si>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</si>
  <si>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>"О бюджете Южского   
городского поселения   
на 2021 год и на плановый   
период 2022 и 2023 годов"</t>
  </si>
  <si>
    <t>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 в рамках иных непрограммных мероприятий по наказам избирателей депутатам Ивановской областной Думы / 035 2 02 29999 13 0000 150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</si>
  <si>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</si>
  <si>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</si>
  <si>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</si>
  <si>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</si>
  <si>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</si>
  <si>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</si>
  <si>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</si>
  <si>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</t>
  </si>
  <si>
    <t>"Приложение № 2</t>
  </si>
  <si>
    <t>Субсидии бюджетам муниципальных образований Ивановской области на укрепление  материально-технической базы муниципальных учреждений культуры Ивановской областной (остаток неиспользованных бюджетных ассигнований 2020 года на оплату муниципальных контрактов) / 035 2 02 29999 13 0000 150</t>
  </si>
  <si>
    <t>от 15.04.2021 № 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</si>
</sst>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18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49" fontId="21" fillId="24" borderId="10" xfId="0" applyNumberFormat="1" applyFont="1" applyFill="1" applyBorder="1" applyAlignment="1">
      <alignment horizontal="justify" vertical="top" wrapText="1"/>
    </xf>
    <xf numFmtId="2" fontId="18" fillId="24" borderId="10" xfId="0" applyNumberFormat="1" applyFont="1" applyFill="1" applyBorder="1" applyAlignment="1">
      <alignment horizontal="justify" vertical="top" wrapText="1"/>
    </xf>
    <xf numFmtId="2" fontId="22" fillId="24" borderId="10" xfId="0" applyNumberFormat="1" applyFont="1" applyFill="1" applyBorder="1" applyAlignment="1">
      <alignment horizontal="justify" vertical="top" wrapText="1"/>
    </xf>
    <xf numFmtId="4" fontId="22" fillId="24" borderId="10" xfId="0" applyNumberFormat="1" applyFont="1" applyFill="1" applyBorder="1" applyAlignment="1">
      <alignment horizontal="right" vertical="center"/>
    </xf>
    <xf numFmtId="4" fontId="22" fillId="24" borderId="10" xfId="0" applyNumberFormat="1" applyFont="1" applyFill="1" applyBorder="1" applyAlignment="1">
      <alignment/>
    </xf>
    <xf numFmtId="0" fontId="23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center" wrapText="1"/>
    </xf>
    <xf numFmtId="2" fontId="21" fillId="24" borderId="11" xfId="0" applyNumberFormat="1" applyFont="1" applyFill="1" applyBorder="1" applyAlignment="1">
      <alignment horizontal="justify" vertical="top" wrapText="1"/>
    </xf>
    <xf numFmtId="2" fontId="21" fillId="24" borderId="0" xfId="0" applyNumberFormat="1" applyFont="1" applyFill="1" applyAlignment="1">
      <alignment horizontal="justify" vertical="top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0" fontId="18" fillId="24" borderId="0" xfId="0" applyFont="1" applyFill="1" applyAlignment="1">
      <alignment horizontal="right"/>
    </xf>
    <xf numFmtId="0" fontId="21" fillId="24" borderId="0" xfId="0" applyFont="1" applyFill="1" applyAlignment="1">
      <alignment horizontal="right"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18" fillId="24" borderId="0" xfId="0" applyFont="1" applyFill="1" applyAlignment="1">
      <alignment horizontal="right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72.140625" style="1" customWidth="1"/>
    <col min="2" max="2" width="19.28125" style="1" customWidth="1"/>
    <col min="3" max="3" width="19.421875" style="1" customWidth="1"/>
    <col min="4" max="4" width="20.00390625" style="1" customWidth="1"/>
    <col min="5" max="16384" width="9.140625" style="1" customWidth="1"/>
  </cols>
  <sheetData>
    <row r="1" spans="2:4" ht="18.75">
      <c r="B1" s="23" t="s">
        <v>11</v>
      </c>
      <c r="C1" s="24"/>
      <c r="D1" s="24"/>
    </row>
    <row r="2" spans="2:4" ht="18.75">
      <c r="B2" s="23" t="s">
        <v>28</v>
      </c>
      <c r="C2" s="24"/>
      <c r="D2" s="24"/>
    </row>
    <row r="3" spans="2:4" ht="18.75">
      <c r="B3" s="23" t="s">
        <v>29</v>
      </c>
      <c r="C3" s="24"/>
      <c r="D3" s="24"/>
    </row>
    <row r="4" spans="2:4" ht="22.5" customHeight="1">
      <c r="B4" s="23" t="s">
        <v>30</v>
      </c>
      <c r="C4" s="24"/>
      <c r="D4" s="24"/>
    </row>
    <row r="5" spans="2:4" ht="76.5" customHeight="1">
      <c r="B5" s="27" t="s">
        <v>31</v>
      </c>
      <c r="C5" s="24"/>
      <c r="D5" s="24"/>
    </row>
    <row r="6" spans="2:4" ht="18.75">
      <c r="B6" s="23" t="s">
        <v>32</v>
      </c>
      <c r="C6" s="24"/>
      <c r="D6" s="24"/>
    </row>
    <row r="7" spans="2:4" ht="18.75">
      <c r="B7" s="23" t="s">
        <v>33</v>
      </c>
      <c r="C7" s="24"/>
      <c r="D7" s="24"/>
    </row>
    <row r="8" spans="2:4" ht="18.75">
      <c r="B8" s="23" t="s">
        <v>37</v>
      </c>
      <c r="C8" s="24"/>
      <c r="D8" s="24"/>
    </row>
    <row r="9" spans="2:4" ht="15">
      <c r="B9" s="25"/>
      <c r="C9" s="26"/>
      <c r="D9" s="26"/>
    </row>
    <row r="10" spans="1:5" ht="18.75">
      <c r="A10" s="23" t="s">
        <v>35</v>
      </c>
      <c r="B10" s="23"/>
      <c r="C10" s="23"/>
      <c r="D10" s="23"/>
      <c r="E10" s="2"/>
    </row>
    <row r="11" spans="1:5" ht="18.75">
      <c r="A11" s="23" t="s">
        <v>15</v>
      </c>
      <c r="B11" s="23"/>
      <c r="C11" s="23"/>
      <c r="D11" s="23"/>
      <c r="E11" s="2"/>
    </row>
    <row r="12" spans="1:5" ht="18.75">
      <c r="A12" s="23" t="s">
        <v>16</v>
      </c>
      <c r="B12" s="23"/>
      <c r="C12" s="23"/>
      <c r="D12" s="23"/>
      <c r="E12" s="2"/>
    </row>
    <row r="13" spans="1:5" ht="18.75">
      <c r="A13" s="23" t="s">
        <v>17</v>
      </c>
      <c r="B13" s="23"/>
      <c r="C13" s="23"/>
      <c r="D13" s="23"/>
      <c r="E13" s="2"/>
    </row>
    <row r="14" spans="1:5" ht="20.25" customHeight="1">
      <c r="A14" s="34" t="s">
        <v>18</v>
      </c>
      <c r="B14" s="34"/>
      <c r="C14" s="34"/>
      <c r="D14" s="34"/>
      <c r="E14" s="2"/>
    </row>
    <row r="15" spans="1:5" ht="75" customHeight="1">
      <c r="A15" s="27" t="s">
        <v>25</v>
      </c>
      <c r="B15" s="27"/>
      <c r="C15" s="27"/>
      <c r="D15" s="27"/>
      <c r="E15" s="2"/>
    </row>
    <row r="16" spans="1:5" ht="18.75">
      <c r="A16" s="23" t="s">
        <v>27</v>
      </c>
      <c r="B16" s="23"/>
      <c r="C16" s="23"/>
      <c r="D16" s="23"/>
      <c r="E16" s="2"/>
    </row>
    <row r="18" ht="18.75">
      <c r="D18" s="3" t="s">
        <v>12</v>
      </c>
    </row>
    <row r="20" spans="1:4" ht="39" customHeight="1">
      <c r="A20" s="33" t="s">
        <v>19</v>
      </c>
      <c r="B20" s="33"/>
      <c r="C20" s="33"/>
      <c r="D20" s="33"/>
    </row>
    <row r="22" spans="1:4" ht="18.75">
      <c r="A22" s="28" t="s">
        <v>7</v>
      </c>
      <c r="B22" s="30" t="s">
        <v>1</v>
      </c>
      <c r="C22" s="31"/>
      <c r="D22" s="32"/>
    </row>
    <row r="23" spans="1:4" ht="24" customHeight="1">
      <c r="A23" s="29"/>
      <c r="B23" s="4" t="s">
        <v>6</v>
      </c>
      <c r="C23" s="4" t="s">
        <v>10</v>
      </c>
      <c r="D23" s="4" t="s">
        <v>20</v>
      </c>
    </row>
    <row r="24" spans="1:4" ht="18.75">
      <c r="A24" s="5" t="s">
        <v>0</v>
      </c>
      <c r="B24" s="6">
        <v>2</v>
      </c>
      <c r="C24" s="6">
        <v>3</v>
      </c>
      <c r="D24" s="6">
        <v>4</v>
      </c>
    </row>
    <row r="25" spans="1:4" ht="18.75">
      <c r="A25" s="7" t="s">
        <v>2</v>
      </c>
      <c r="B25" s="8">
        <f>B26</f>
        <v>44782837.61</v>
      </c>
      <c r="C25" s="8">
        <f>C26</f>
        <v>22057985.62</v>
      </c>
      <c r="D25" s="8">
        <f>D26</f>
        <v>18164100</v>
      </c>
    </row>
    <row r="26" spans="1:4" ht="56.25">
      <c r="A26" s="7" t="s">
        <v>3</v>
      </c>
      <c r="B26" s="8">
        <f>B27+B30</f>
        <v>44782837.61</v>
      </c>
      <c r="C26" s="8">
        <f>C27+C30</f>
        <v>22057985.62</v>
      </c>
      <c r="D26" s="8">
        <f>D27+D30</f>
        <v>18164100</v>
      </c>
    </row>
    <row r="27" spans="1:4" ht="18.75">
      <c r="A27" s="7" t="s">
        <v>4</v>
      </c>
      <c r="B27" s="8">
        <f>SUM(B28:B29)</f>
        <v>25183050</v>
      </c>
      <c r="C27" s="8">
        <f>SUM(C28:C29)</f>
        <v>18572900</v>
      </c>
      <c r="D27" s="8">
        <f>SUM(D28:D29)</f>
        <v>18164100</v>
      </c>
    </row>
    <row r="28" spans="1:4" ht="58.5" customHeight="1">
      <c r="A28" s="9" t="s">
        <v>13</v>
      </c>
      <c r="B28" s="10">
        <f>21534400+758500</f>
        <v>22292900</v>
      </c>
      <c r="C28" s="10">
        <f>18572900</f>
        <v>18572900</v>
      </c>
      <c r="D28" s="10">
        <f>18572900-408800</f>
        <v>18164100</v>
      </c>
    </row>
    <row r="29" spans="1:4" ht="57" customHeight="1">
      <c r="A29" s="11" t="s">
        <v>8</v>
      </c>
      <c r="B29" s="10">
        <f>2300010+590140</f>
        <v>2890150</v>
      </c>
      <c r="C29" s="10">
        <f>0</f>
        <v>0</v>
      </c>
      <c r="D29" s="10">
        <f>0</f>
        <v>0</v>
      </c>
    </row>
    <row r="30" spans="1:4" ht="21" customHeight="1">
      <c r="A30" s="7" t="s">
        <v>5</v>
      </c>
      <c r="B30" s="8">
        <f>B31+B32+B35+B36+B37</f>
        <v>19599787.61</v>
      </c>
      <c r="C30" s="8">
        <f>C31+C32+C35+C36</f>
        <v>3485085.62</v>
      </c>
      <c r="D30" s="8">
        <f>D31+D32+D35+D36</f>
        <v>0</v>
      </c>
    </row>
    <row r="31" spans="1:4" ht="149.25" customHeight="1">
      <c r="A31" s="12" t="s">
        <v>14</v>
      </c>
      <c r="B31" s="10">
        <f>3284665.36</f>
        <v>3284665.36</v>
      </c>
      <c r="C31" s="10">
        <f>3485085.62</f>
        <v>3485085.62</v>
      </c>
      <c r="D31" s="10">
        <f>0</f>
        <v>0</v>
      </c>
    </row>
    <row r="32" spans="1:4" ht="75.75" customHeight="1">
      <c r="A32" s="12" t="s">
        <v>21</v>
      </c>
      <c r="B32" s="10">
        <f>SUM(B33:B34)</f>
        <v>8249999.89</v>
      </c>
      <c r="C32" s="10">
        <f>SUM(C33:C34)</f>
        <v>0</v>
      </c>
      <c r="D32" s="10">
        <f>SUM(D33:D34)</f>
        <v>0</v>
      </c>
    </row>
    <row r="33" spans="1:4" s="16" customFormat="1" ht="21" customHeight="1">
      <c r="A33" s="13" t="s">
        <v>22</v>
      </c>
      <c r="B33" s="14">
        <f>9900000-1732500.11</f>
        <v>8167499.89</v>
      </c>
      <c r="C33" s="15">
        <f>0</f>
        <v>0</v>
      </c>
      <c r="D33" s="14">
        <f>0</f>
        <v>0</v>
      </c>
    </row>
    <row r="34" spans="1:4" s="16" customFormat="1" ht="25.5" customHeight="1">
      <c r="A34" s="13" t="s">
        <v>23</v>
      </c>
      <c r="B34" s="14">
        <f>100000-17500</f>
        <v>82500</v>
      </c>
      <c r="C34" s="15">
        <f>0</f>
        <v>0</v>
      </c>
      <c r="D34" s="14">
        <f>0</f>
        <v>0</v>
      </c>
    </row>
    <row r="35" spans="1:4" s="16" customFormat="1" ht="112.5" customHeight="1">
      <c r="A35" s="17" t="s">
        <v>24</v>
      </c>
      <c r="B35" s="10">
        <f>4637651+813623</f>
        <v>5451274</v>
      </c>
      <c r="C35" s="10">
        <f>0</f>
        <v>0</v>
      </c>
      <c r="D35" s="10">
        <f>0</f>
        <v>0</v>
      </c>
    </row>
    <row r="36" spans="1:4" s="16" customFormat="1" ht="112.5" customHeight="1">
      <c r="A36" s="18" t="s">
        <v>26</v>
      </c>
      <c r="B36" s="10">
        <f>1000000</f>
        <v>1000000</v>
      </c>
      <c r="C36" s="10">
        <f>0</f>
        <v>0</v>
      </c>
      <c r="D36" s="10">
        <f>0</f>
        <v>0</v>
      </c>
    </row>
    <row r="37" spans="1:4" s="16" customFormat="1" ht="121.5" customHeight="1">
      <c r="A37" s="19" t="s">
        <v>36</v>
      </c>
      <c r="B37" s="10">
        <v>1613848.36</v>
      </c>
      <c r="C37" s="10">
        <f>0</f>
        <v>0</v>
      </c>
      <c r="D37" s="10">
        <f>0</f>
        <v>0</v>
      </c>
    </row>
    <row r="38" spans="1:11" ht="18.75">
      <c r="A38" s="7" t="s">
        <v>9</v>
      </c>
      <c r="B38" s="8">
        <f>B25</f>
        <v>44782837.61</v>
      </c>
      <c r="C38" s="8">
        <f>C25</f>
        <v>22057985.62</v>
      </c>
      <c r="D38" s="8">
        <f>D25</f>
        <v>18164100</v>
      </c>
      <c r="K38" s="20"/>
    </row>
    <row r="39" s="21" customFormat="1" ht="18.75">
      <c r="D39" s="22" t="s">
        <v>34</v>
      </c>
    </row>
  </sheetData>
  <sheetProtection/>
  <mergeCells count="19">
    <mergeCell ref="A22:A23"/>
    <mergeCell ref="B22:D22"/>
    <mergeCell ref="A10:D10"/>
    <mergeCell ref="A11:D11"/>
    <mergeCell ref="A12:D12"/>
    <mergeCell ref="A16:D16"/>
    <mergeCell ref="A20:D20"/>
    <mergeCell ref="A13:D13"/>
    <mergeCell ref="A14:D14"/>
    <mergeCell ref="A15:D15"/>
    <mergeCell ref="B7:D7"/>
    <mergeCell ref="B8:D8"/>
    <mergeCell ref="B9:D9"/>
    <mergeCell ref="B1:D1"/>
    <mergeCell ref="B2:D2"/>
    <mergeCell ref="B3:D3"/>
    <mergeCell ref="B4:D4"/>
    <mergeCell ref="B5:D5"/>
    <mergeCell ref="B6:D6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2021-04-16T07:06:56Z</dcterms:modified>
  <cp:category/>
  <cp:version/>
  <cp:contentType/>
  <cp:contentStatus/>
</cp:coreProperties>
</file>